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arU\Desktop\Državno 2019\Kranj\Nova mapa\"/>
    </mc:Choice>
  </mc:AlternateContent>
  <bookViews>
    <workbookView xWindow="0" yWindow="0" windowWidth="23040" windowHeight="9060" activeTab="4"/>
  </bookViews>
  <sheets>
    <sheet name="DP 2019" sheetId="5" r:id="rId1"/>
    <sheet name="PRIJAVNA LISTA" sheetId="1" r:id="rId2"/>
    <sheet name="ŠTARTNA LISTA" sheetId="2" r:id="rId3"/>
    <sheet name="PRVINE DETALJNO" sheetId="3" r:id="rId4"/>
    <sheet name="UVRSTITEV" sheetId="4" r:id="rId5"/>
    <sheet name="UVRSTITEV (2)" sheetId="6" r:id="rId6"/>
    <sheet name="TABELE" sheetId="7" r:id="rId7"/>
  </sheets>
  <definedNames>
    <definedName name="_xlnm._FilterDatabase" localSheetId="2" hidden="1">'ŠTARTNA LISTA'!$B$6:$F$29</definedName>
    <definedName name="_xlnm._FilterDatabase" localSheetId="4" hidden="1">UVRSTITEV!$A$6:$F$6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0" i="3" l="1"/>
  <c r="A1" i="7" l="1"/>
  <c r="O172" i="3"/>
  <c r="O171" i="3"/>
  <c r="O170" i="3"/>
  <c r="O169" i="3"/>
  <c r="O165" i="3"/>
  <c r="O164" i="3"/>
  <c r="O163" i="3"/>
  <c r="O162" i="3"/>
  <c r="O158" i="3"/>
  <c r="O157" i="3"/>
  <c r="O156" i="3"/>
  <c r="O155" i="3"/>
  <c r="O151" i="3"/>
  <c r="O150" i="3"/>
  <c r="O149" i="3"/>
  <c r="O148" i="3"/>
  <c r="O144" i="3"/>
  <c r="O143" i="3"/>
  <c r="O142" i="3"/>
  <c r="O141" i="3"/>
  <c r="O137" i="3"/>
  <c r="O136" i="3"/>
  <c r="O135" i="3"/>
  <c r="O134" i="3"/>
  <c r="O130" i="3"/>
  <c r="O129" i="3"/>
  <c r="O128" i="3"/>
  <c r="O127" i="3"/>
  <c r="O123" i="3"/>
  <c r="O122" i="3"/>
  <c r="O121" i="3"/>
  <c r="O120" i="3"/>
  <c r="O116" i="3"/>
  <c r="O115" i="3"/>
  <c r="O114" i="3"/>
  <c r="O113" i="3"/>
  <c r="O109" i="3"/>
  <c r="O108" i="3"/>
  <c r="O107" i="3"/>
  <c r="O106" i="3"/>
  <c r="O102" i="3"/>
  <c r="O101" i="3"/>
  <c r="O100" i="3"/>
  <c r="O99" i="3"/>
  <c r="O95" i="3"/>
  <c r="O94" i="3"/>
  <c r="O93" i="3"/>
  <c r="O92" i="3"/>
  <c r="O88" i="3"/>
  <c r="O87" i="3"/>
  <c r="O86" i="3"/>
  <c r="O85" i="3"/>
  <c r="O81" i="3"/>
  <c r="O80" i="3"/>
  <c r="O79" i="3"/>
  <c r="O78" i="3"/>
  <c r="O74" i="3"/>
  <c r="O73" i="3"/>
  <c r="O72" i="3"/>
  <c r="O71" i="3"/>
  <c r="O67" i="3"/>
  <c r="O66" i="3"/>
  <c r="O65" i="3"/>
  <c r="O64" i="3"/>
  <c r="O60" i="3"/>
  <c r="O59" i="3"/>
  <c r="O58" i="3"/>
  <c r="O57" i="3"/>
  <c r="O53" i="3"/>
  <c r="O52" i="3"/>
  <c r="O51" i="3"/>
  <c r="O50" i="3"/>
  <c r="O46" i="3"/>
  <c r="O45" i="3"/>
  <c r="O44" i="3"/>
  <c r="O43" i="3"/>
  <c r="O39" i="3"/>
  <c r="O38" i="3"/>
  <c r="O37" i="3"/>
  <c r="O36" i="3"/>
  <c r="O32" i="3"/>
  <c r="O31" i="3"/>
  <c r="O29" i="3"/>
  <c r="O25" i="3"/>
  <c r="O24" i="3"/>
  <c r="O23" i="3"/>
  <c r="O22" i="3"/>
  <c r="O18" i="3"/>
  <c r="O17" i="3"/>
  <c r="O16" i="3"/>
  <c r="O15" i="3"/>
  <c r="A2" i="3"/>
  <c r="P26" i="3" l="1"/>
  <c r="P33" i="3"/>
  <c r="P40" i="3"/>
  <c r="P47" i="3"/>
  <c r="P54" i="3"/>
  <c r="P61" i="3"/>
  <c r="P68" i="3"/>
  <c r="P75" i="3"/>
  <c r="P82" i="3"/>
  <c r="P89" i="3"/>
  <c r="P96" i="3"/>
  <c r="P103" i="3"/>
  <c r="P110" i="3"/>
  <c r="P117" i="3"/>
  <c r="P124" i="3"/>
  <c r="P131" i="3"/>
  <c r="P138" i="3"/>
  <c r="P145" i="3"/>
  <c r="P152" i="3"/>
  <c r="P159" i="3"/>
  <c r="P166" i="3"/>
  <c r="P173" i="3"/>
  <c r="O159" i="3" l="1"/>
  <c r="O160" i="3" s="1"/>
  <c r="O145" i="3"/>
  <c r="O146" i="3" s="1"/>
  <c r="O103" i="3"/>
  <c r="O104" i="3" s="1"/>
  <c r="O89" i="3"/>
  <c r="O90" i="3" s="1"/>
  <c r="O75" i="3"/>
  <c r="O76" i="3" s="1"/>
  <c r="O61" i="3"/>
  <c r="O62" i="3" s="1"/>
  <c r="O47" i="3"/>
  <c r="O48" i="3" s="1"/>
  <c r="O33" i="3"/>
  <c r="O34" i="3" s="1"/>
  <c r="O26" i="3"/>
  <c r="O27" i="3" s="1"/>
  <c r="O173" i="3"/>
  <c r="O174" i="3" s="1"/>
  <c r="O131" i="3"/>
  <c r="O132" i="3" s="1"/>
  <c r="O117" i="3"/>
  <c r="O118" i="3" s="1"/>
  <c r="O152" i="3"/>
  <c r="O153" i="3" s="1"/>
  <c r="O138" i="3"/>
  <c r="O139" i="3" s="1"/>
  <c r="O124" i="3"/>
  <c r="O125" i="3" s="1"/>
  <c r="O110" i="3"/>
  <c r="O111" i="3" s="1"/>
  <c r="O96" i="3"/>
  <c r="O97" i="3" s="1"/>
  <c r="O82" i="3"/>
  <c r="O83" i="3" s="1"/>
  <c r="O68" i="3"/>
  <c r="O69" i="3" s="1"/>
  <c r="O54" i="3"/>
  <c r="O55" i="3" s="1"/>
  <c r="O40" i="3"/>
  <c r="O41" i="3" s="1"/>
  <c r="O166" i="3"/>
  <c r="O167" i="3" s="1"/>
  <c r="G15" i="6" l="1"/>
  <c r="B15" i="6"/>
  <c r="G24" i="6"/>
  <c r="B24" i="6"/>
  <c r="G11" i="6"/>
  <c r="B11" i="6"/>
  <c r="B19" i="6"/>
  <c r="G19" i="6"/>
  <c r="G27" i="6"/>
  <c r="B27" i="6"/>
  <c r="B12" i="6"/>
  <c r="G12" i="6"/>
  <c r="G31" i="4"/>
  <c r="G30" i="6"/>
  <c r="G17" i="6"/>
  <c r="B17" i="6"/>
  <c r="G13" i="6"/>
  <c r="B13" i="6"/>
  <c r="G30" i="4"/>
  <c r="G29" i="6"/>
  <c r="G9" i="6"/>
  <c r="B9" i="6"/>
  <c r="B8" i="6"/>
  <c r="G8" i="6"/>
  <c r="G18" i="6"/>
  <c r="B18" i="6"/>
  <c r="G16" i="6"/>
  <c r="B16" i="6"/>
  <c r="G28" i="6"/>
  <c r="B28" i="6"/>
  <c r="G14" i="6"/>
  <c r="B14" i="6"/>
  <c r="G21" i="6"/>
  <c r="B21" i="6"/>
  <c r="G23" i="6"/>
  <c r="B23" i="6"/>
  <c r="G22" i="6"/>
  <c r="B22" i="6"/>
  <c r="B25" i="6"/>
  <c r="G25" i="6"/>
  <c r="B10" i="6"/>
  <c r="G10" i="6"/>
  <c r="G20" i="6"/>
  <c r="B20" i="6"/>
  <c r="G15" i="4"/>
  <c r="B15" i="4"/>
  <c r="G16" i="4"/>
  <c r="B16" i="4"/>
  <c r="B22" i="4"/>
  <c r="G22" i="4"/>
  <c r="G27" i="4"/>
  <c r="B27" i="4"/>
  <c r="B9" i="4"/>
  <c r="G9" i="4"/>
  <c r="B19" i="4"/>
  <c r="G19" i="4"/>
  <c r="B18" i="4"/>
  <c r="G18" i="4"/>
  <c r="G20" i="4"/>
  <c r="B20" i="4"/>
  <c r="G10" i="4"/>
  <c r="B10" i="4"/>
  <c r="B26" i="4"/>
  <c r="G26" i="4"/>
  <c r="B17" i="4"/>
  <c r="G17" i="4"/>
  <c r="G21" i="4"/>
  <c r="B21" i="4"/>
  <c r="B13" i="4"/>
  <c r="G13" i="4"/>
  <c r="B14" i="4"/>
  <c r="G14" i="4"/>
  <c r="B11" i="4"/>
  <c r="G11" i="4"/>
  <c r="G12" i="4"/>
  <c r="B12" i="4"/>
  <c r="G23" i="4"/>
  <c r="B23" i="4"/>
  <c r="B29" i="4"/>
  <c r="G29" i="4"/>
  <c r="B24" i="4"/>
  <c r="G24" i="4"/>
  <c r="B25" i="4"/>
  <c r="G25" i="4"/>
  <c r="H29" i="6" l="1"/>
  <c r="H8" i="6"/>
  <c r="H20" i="6"/>
  <c r="H14" i="6"/>
  <c r="H16" i="6"/>
  <c r="H10" i="6"/>
  <c r="H22" i="6"/>
  <c r="H9" i="6"/>
  <c r="H13" i="6"/>
  <c r="H11" i="6"/>
  <c r="H15" i="6"/>
  <c r="O19" i="3"/>
  <c r="P19" i="3"/>
  <c r="O20" i="3" l="1"/>
  <c r="G28" i="4" s="1"/>
  <c r="B28" i="4" l="1"/>
  <c r="B26" i="6"/>
  <c r="G26" i="6"/>
  <c r="H26" i="6" l="1"/>
  <c r="H12" i="6"/>
  <c r="H21" i="6"/>
  <c r="H19" i="6"/>
  <c r="H24" i="6"/>
  <c r="H30" i="6"/>
  <c r="H28" i="6"/>
  <c r="H27" i="6"/>
  <c r="H23" i="6"/>
  <c r="H17" i="6"/>
  <c r="H18" i="6"/>
  <c r="H25" i="6"/>
  <c r="A26" i="6"/>
  <c r="A20" i="6"/>
  <c r="A19" i="6"/>
  <c r="A21" i="6"/>
  <c r="A13" i="6"/>
  <c r="A15" i="6"/>
  <c r="A14" i="6"/>
  <c r="A25" i="6"/>
  <c r="A8" i="6"/>
  <c r="A28" i="6"/>
  <c r="A23" i="6"/>
  <c r="A16" i="6"/>
  <c r="A24" i="6"/>
  <c r="A18" i="6"/>
  <c r="A27" i="6"/>
  <c r="A10" i="6"/>
  <c r="A17" i="6"/>
  <c r="A12" i="6"/>
  <c r="A22" i="6"/>
  <c r="A9" i="6"/>
  <c r="A11" i="6"/>
</calcChain>
</file>

<file path=xl/sharedStrings.xml><?xml version="1.0" encoding="utf-8"?>
<sst xmlns="http://schemas.openxmlformats.org/spreadsheetml/2006/main" count="743" uniqueCount="170">
  <si>
    <t>Zp.št</t>
  </si>
  <si>
    <t>IME</t>
  </si>
  <si>
    <t>PRIIMEK</t>
  </si>
  <si>
    <t>LET.</t>
  </si>
  <si>
    <t>KLUB</t>
  </si>
  <si>
    <t>Kraj</t>
  </si>
  <si>
    <t>KSP Krško</t>
  </si>
  <si>
    <t>Krško</t>
  </si>
  <si>
    <t>KSP Rusalka</t>
  </si>
  <si>
    <t>Velenje</t>
  </si>
  <si>
    <t>Ota</t>
  </si>
  <si>
    <t>MLADENOVIČ</t>
  </si>
  <si>
    <t>Iva</t>
  </si>
  <si>
    <t>Nuša</t>
  </si>
  <si>
    <t>STOJKO</t>
  </si>
  <si>
    <t>Sara</t>
  </si>
  <si>
    <t>Kranj</t>
  </si>
  <si>
    <t>Obalni KSP SS</t>
  </si>
  <si>
    <t>Koper</t>
  </si>
  <si>
    <t>Julija</t>
  </si>
  <si>
    <t>MOŽGAN</t>
  </si>
  <si>
    <t>Ana</t>
  </si>
  <si>
    <t>KOVAČIČ</t>
  </si>
  <si>
    <t>Manca</t>
  </si>
  <si>
    <t>MEŽIČ</t>
  </si>
  <si>
    <t>LUKIČ</t>
  </si>
  <si>
    <t>CVELBAR</t>
  </si>
  <si>
    <t>Taira</t>
  </si>
  <si>
    <t>SMONKAR</t>
  </si>
  <si>
    <t>Laura</t>
  </si>
  <si>
    <t>ROSTOHAR</t>
  </si>
  <si>
    <t>Kiara</t>
  </si>
  <si>
    <t>PISTOTNIK</t>
  </si>
  <si>
    <t>Erika</t>
  </si>
  <si>
    <t>PETELINKAR</t>
  </si>
  <si>
    <t>VODNIK</t>
  </si>
  <si>
    <t>Tia</t>
  </si>
  <si>
    <t>SLOBODJANEC</t>
  </si>
  <si>
    <t>BRECELJ</t>
  </si>
  <si>
    <t>P R I J A V N A   L I S T A</t>
  </si>
  <si>
    <t>ZAČNE</t>
  </si>
  <si>
    <t>Koeficijent skupine</t>
  </si>
  <si>
    <t>320c</t>
  </si>
  <si>
    <t xml:space="preserve">front pike to submerged Ballet Leg double </t>
  </si>
  <si>
    <t>001c</t>
  </si>
  <si>
    <t>tub to Flamingo</t>
  </si>
  <si>
    <t>Somersault Back Tuck</t>
  </si>
  <si>
    <t>362c</t>
  </si>
  <si>
    <t xml:space="preserve">surface Split closing (starting from Bent Knee) </t>
  </si>
  <si>
    <t>OBVEZNE PRVINE - D E T A LJ N O</t>
  </si>
  <si>
    <t>Darina Svozilova</t>
  </si>
  <si>
    <t>LET</t>
  </si>
  <si>
    <t>FIG</t>
  </si>
  <si>
    <t>Koef</t>
  </si>
  <si>
    <t>S1</t>
  </si>
  <si>
    <t>S2</t>
  </si>
  <si>
    <t>S3</t>
  </si>
  <si>
    <t>S4</t>
  </si>
  <si>
    <t>S5</t>
  </si>
  <si>
    <t>S6</t>
  </si>
  <si>
    <t>SUM</t>
  </si>
  <si>
    <t>začetek:</t>
  </si>
  <si>
    <t>konec:</t>
  </si>
  <si>
    <t>REZULTATI - UVRSTITEV (OBVEZNE PRVINE)</t>
  </si>
  <si>
    <t>Anja Zorko</t>
  </si>
  <si>
    <t xml:space="preserve">Pia </t>
  </si>
  <si>
    <t>ANDREJAŠIČ</t>
  </si>
  <si>
    <t xml:space="preserve">Julija </t>
  </si>
  <si>
    <t>GRIŽON</t>
  </si>
  <si>
    <t xml:space="preserve">Evelina </t>
  </si>
  <si>
    <t>STEPANENKO</t>
  </si>
  <si>
    <t xml:space="preserve">Veronika </t>
  </si>
  <si>
    <t xml:space="preserve">Neža </t>
  </si>
  <si>
    <t>KRIVEC</t>
  </si>
  <si>
    <t>KUP Katalina Ljubljana</t>
  </si>
  <si>
    <t>Ljubljana</t>
  </si>
  <si>
    <t xml:space="preserve">Bronja </t>
  </si>
  <si>
    <t>TRAMPUŠ</t>
  </si>
  <si>
    <t>SPUDIĆ RUGELJ</t>
  </si>
  <si>
    <t xml:space="preserve">Ajda </t>
  </si>
  <si>
    <t>JOKHADAR</t>
  </si>
  <si>
    <t xml:space="preserve">Izabela </t>
  </si>
  <si>
    <t>CIZL</t>
  </si>
  <si>
    <t>OPOMBA: Vrstni red nastopa tekmovalk v figurah je bil računalniško izžreban 14.03.2019.</t>
  </si>
  <si>
    <t>ST PK Triglav Kranj</t>
  </si>
  <si>
    <t>absolutno</t>
  </si>
  <si>
    <t>Neja Šimon</t>
  </si>
  <si>
    <t>Nataša Britovšek</t>
  </si>
  <si>
    <t>Darja Kisovec Trček</t>
  </si>
  <si>
    <t>Polona Travnikar Pouh</t>
  </si>
  <si>
    <t>Patricija Kranjc</t>
  </si>
  <si>
    <t>S7</t>
  </si>
  <si>
    <t>Štartna številka 1</t>
  </si>
  <si>
    <t>Štartna številka 7</t>
  </si>
  <si>
    <t>Štartna številka 13</t>
  </si>
  <si>
    <t>Štartna številka 19</t>
  </si>
  <si>
    <t xml:space="preserve">DRŽAVNO PRVENSTVO 2019 </t>
  </si>
  <si>
    <t xml:space="preserve"> OBVEZNE PRVINE</t>
  </si>
  <si>
    <t>KRANJ 17.03.2019</t>
  </si>
  <si>
    <t xml:space="preserve"> </t>
  </si>
  <si>
    <t>Agnieszka Siegienczuk</t>
  </si>
  <si>
    <t>TAJNIK TEKMOVANJA</t>
  </si>
  <si>
    <t>Uroš Dular</t>
  </si>
  <si>
    <t>GLAVNI ZAPISNIČAR</t>
  </si>
  <si>
    <t>Marjan Seljak</t>
  </si>
  <si>
    <t>Natalija Korošec</t>
  </si>
  <si>
    <t>Janja Skarlovnik</t>
  </si>
  <si>
    <t>Ajda Vrabič</t>
  </si>
  <si>
    <t>ZDRAVSTVENA OSKRBA</t>
  </si>
  <si>
    <t>Jana Lozar Krivec</t>
  </si>
  <si>
    <t>NAPOVEDOVALEC</t>
  </si>
  <si>
    <t>Suzana Kremžar</t>
  </si>
  <si>
    <t>1.</t>
  </si>
  <si>
    <t>2.</t>
  </si>
  <si>
    <t>Katja Štrakl</t>
  </si>
  <si>
    <t>3.</t>
  </si>
  <si>
    <t>Lana Pirc</t>
  </si>
  <si>
    <t>4.</t>
  </si>
  <si>
    <t>5.</t>
  </si>
  <si>
    <t>6.</t>
  </si>
  <si>
    <t>Tanja Delopst</t>
  </si>
  <si>
    <t>7.</t>
  </si>
  <si>
    <t>Marta Zorko</t>
  </si>
  <si>
    <t>Anja Zorko, Raquel Blanco Torrente</t>
  </si>
  <si>
    <t>KSP Rusalka, Velenje</t>
  </si>
  <si>
    <t>Pia Katarina Kremžar, Suzana Kremžar</t>
  </si>
  <si>
    <t>KSP Krško, Krško</t>
  </si>
  <si>
    <t>Obalni KSS, Koper</t>
  </si>
  <si>
    <t>Neja Šimon, Dijana Džamastagić</t>
  </si>
  <si>
    <t>DEKLICE U10 (2009 in mlajše)</t>
  </si>
  <si>
    <t>DP Sladnostno plavanje - Kranj, 17.03.2019, - DEKLICE U10 (2009 in mlajše)</t>
  </si>
  <si>
    <t>Deklice U10 (2009 +)</t>
  </si>
  <si>
    <t>Kadetinje U12 (2008, 2007)</t>
  </si>
  <si>
    <t>Mlajše mladinke U15 (2006, 2005, 2004)</t>
  </si>
  <si>
    <t>Starejše mladinke U18 (2003, 2002, 2001)</t>
  </si>
  <si>
    <t>ZAPISNIČARKI</t>
  </si>
  <si>
    <t>ŠTARTNA   LISTA</t>
  </si>
  <si>
    <t>MESTO</t>
  </si>
  <si>
    <t>TOČKE</t>
  </si>
  <si>
    <t>LETNIK</t>
  </si>
  <si>
    <t>Sodnice:</t>
  </si>
  <si>
    <t>začne:</t>
  </si>
  <si>
    <t>Št.št.</t>
  </si>
  <si>
    <t>362C</t>
  </si>
  <si>
    <t>14:00 - 14:45</t>
  </si>
  <si>
    <t>15:00 - 16:30</t>
  </si>
  <si>
    <t xml:space="preserve">Kadetinje U12 </t>
  </si>
  <si>
    <t>Starejše mladinke U18</t>
  </si>
  <si>
    <t>Deklice U10</t>
  </si>
  <si>
    <t>Mlajše mladinke U15</t>
  </si>
  <si>
    <t>KLUB:</t>
  </si>
  <si>
    <t>TRENERKE:</t>
  </si>
  <si>
    <t>SODNIŠKI ZBOR DP 2019 - PRVINE:</t>
  </si>
  <si>
    <t>VODSTVO TEKMOVANJA: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</si>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</sst>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dd&quot;.&quot;mm&quot;.&quot;yy"/>
  </numFmts>
  <fonts count="35" x14ac:knownFonts="1">
    <font>
      <sz val="11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FF0000"/>
      <name val="Arial"/>
      <family val="2"/>
      <charset val="238"/>
    </font>
    <font>
      <b/>
      <sz val="7.5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7.5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0" fillId="0" borderId="0" xfId="0" applyNumberFormat="1"/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4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vertical="center" wrapText="1"/>
    </xf>
    <xf numFmtId="0" fontId="14" fillId="3" borderId="0" xfId="0" applyFont="1" applyFill="1"/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wrapText="1"/>
    </xf>
    <xf numFmtId="0" fontId="0" fillId="3" borderId="0" xfId="0" applyFill="1"/>
    <xf numFmtId="0" fontId="2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right" vertical="center" wrapText="1"/>
    </xf>
    <xf numFmtId="0" fontId="18" fillId="0" borderId="3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/>
    <xf numFmtId="0" fontId="3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2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6" fillId="3" borderId="0" xfId="0" applyFont="1" applyFill="1"/>
    <xf numFmtId="0" fontId="27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/>
    <xf numFmtId="0" fontId="22" fillId="0" borderId="0" xfId="0" applyFont="1"/>
    <xf numFmtId="0" fontId="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Fill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0" fontId="5" fillId="0" borderId="0" xfId="0" applyFont="1" applyFill="1"/>
    <xf numFmtId="0" fontId="31" fillId="0" borderId="0" xfId="0" applyFont="1"/>
    <xf numFmtId="0" fontId="6" fillId="0" borderId="0" xfId="0" applyFont="1" applyFill="1" applyAlignment="1">
      <alignment horizontal="center"/>
    </xf>
    <xf numFmtId="164" fontId="30" fillId="4" borderId="0" xfId="0" applyNumberFormat="1" applyFont="1" applyFill="1" applyAlignment="1">
      <alignment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164" fontId="3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164" fontId="32" fillId="0" borderId="0" xfId="0" applyNumberFormat="1" applyFont="1" applyFill="1" applyAlignment="1"/>
    <xf numFmtId="164" fontId="32" fillId="0" borderId="0" xfId="0" applyNumberFormat="1" applyFont="1" applyAlignment="1"/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1" fontId="0" fillId="0" borderId="4" xfId="0" applyNumberForma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" fontId="0" fillId="0" borderId="0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24" fillId="0" borderId="0" xfId="0" applyFont="1"/>
    <xf numFmtId="0" fontId="27" fillId="0" borderId="0" xfId="0" applyFont="1"/>
    <xf numFmtId="0" fontId="2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/>
    <xf numFmtId="0" fontId="5" fillId="0" borderId="0" xfId="0" applyFont="1" applyAlignment="1"/>
    <xf numFmtId="0" fontId="5" fillId="0" borderId="6" xfId="0" applyFont="1" applyFill="1" applyBorder="1"/>
    <xf numFmtId="0" fontId="22" fillId="0" borderId="0" xfId="0" applyFont="1" applyBorder="1"/>
    <xf numFmtId="0" fontId="0" fillId="0" borderId="0" xfId="0" applyBorder="1"/>
    <xf numFmtId="0" fontId="23" fillId="0" borderId="0" xfId="0" applyFont="1" applyBorder="1"/>
    <xf numFmtId="0" fontId="27" fillId="0" borderId="9" xfId="0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6" fillId="5" borderId="8" xfId="0" applyFont="1" applyFill="1" applyBorder="1"/>
    <xf numFmtId="0" fontId="6" fillId="0" borderId="8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/>
    <xf numFmtId="0" fontId="6" fillId="0" borderId="7" xfId="0" applyFont="1" applyFill="1" applyBorder="1"/>
    <xf numFmtId="0" fontId="27" fillId="0" borderId="8" xfId="0" applyFont="1" applyFill="1" applyBorder="1" applyAlignment="1">
      <alignment horizontal="left" vertical="center" wrapText="1"/>
    </xf>
    <xf numFmtId="0" fontId="27" fillId="5" borderId="8" xfId="0" applyFont="1" applyFill="1" applyBorder="1"/>
    <xf numFmtId="0" fontId="16" fillId="0" borderId="0" xfId="0" applyFont="1" applyBorder="1"/>
    <xf numFmtId="0" fontId="16" fillId="5" borderId="0" xfId="0" applyFont="1" applyFill="1" applyBorder="1"/>
    <xf numFmtId="0" fontId="27" fillId="0" borderId="0" xfId="0" applyFont="1"/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6" fontId="2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6" fillId="6" borderId="0" xfId="0" applyFont="1" applyFill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229870</xdr:colOff>
      <xdr:row>3</xdr:row>
      <xdr:rowOff>1</xdr:rowOff>
    </xdr:from>
    <xdr:to>
      <xdr:col>4</xdr:col>
      <xdr:colOff>1295400</xdr:colOff>
      <xdr:row>10</xdr:row>
      <xdr:rowOff>150028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695" y="685801"/>
          <a:ext cx="2294255" cy="1569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39</xdr:row>
      <xdr:rowOff>95250</xdr:rowOff>
    </xdr:from>
    <xdr:to>
      <xdr:col>4</xdr:col>
      <xdr:colOff>274955</xdr:colOff>
      <xdr:row>47</xdr:row>
      <xdr:rowOff>140502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7839075"/>
          <a:ext cx="2294255" cy="1569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43</xdr:row>
      <xdr:rowOff>152400</xdr:rowOff>
    </xdr:from>
    <xdr:to>
      <xdr:col>5</xdr:col>
      <xdr:colOff>552450</xdr:colOff>
      <xdr:row>50</xdr:row>
      <xdr:rowOff>101225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9775" y="8734425"/>
          <a:ext cx="1962150" cy="1282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41</xdr:row>
      <xdr:rowOff>123825</xdr:rowOff>
    </xdr:from>
    <xdr:to>
      <xdr:col>5</xdr:col>
      <xdr:colOff>590550</xdr:colOff>
      <xdr:row>47</xdr:row>
      <xdr:rowOff>177425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8696325"/>
          <a:ext cx="1962150" cy="128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57"/>
  <sheetViews>
    <sheetView topLeftCell="A22" workbookViewId="0">
      <selection activeCell="D30" sqref="D30:D36"/>
    </sheetView>
  </sheetViews>
  <sheetFormatPr defaultColWidth="9.85546875" defaultRowHeight="11.25" customHeight="1" x14ac:dyDescent="0.25"/>
  <cols>
    <col min="1" max="1" width="4.140625" style="77" customWidth="1"/>
    <col min="2" max="2" width="23.140625" style="75" customWidth="1"/>
    <col min="3" max="3" width="20.28515625" style="75" customWidth="1"/>
    <col min="4" max="4" width="18.42578125" style="76" customWidth="1"/>
    <col min="5" max="5" width="20.140625" style="75" customWidth="1"/>
    <col min="6" max="6" width="8.42578125" style="75" customWidth="1"/>
    <col min="7" max="944" width="11.7109375" style="75" customWidth="1"/>
  </cols>
  <sheetData>
    <row r="1" spans="1:944" ht="21.75" customHeight="1" x14ac:dyDescent="0.25">
      <c r="A1" s="178" t="s">
        <v>96</v>
      </c>
      <c r="B1" s="178"/>
      <c r="C1" s="178"/>
      <c r="D1" s="178"/>
      <c r="E1" s="178"/>
    </row>
    <row r="2" spans="1:944" ht="20.25" customHeight="1" x14ac:dyDescent="0.25">
      <c r="A2" s="179" t="s">
        <v>97</v>
      </c>
      <c r="B2" s="179"/>
      <c r="C2" s="179"/>
      <c r="D2" s="179"/>
      <c r="E2" s="179"/>
    </row>
    <row r="3" spans="1:944" ht="17.25" customHeight="1" x14ac:dyDescent="0.25">
      <c r="A3" s="177"/>
      <c r="B3" s="177"/>
      <c r="C3" s="177"/>
      <c r="D3" s="177"/>
      <c r="E3" s="177"/>
    </row>
    <row r="4" spans="1:944" ht="17.25" customHeight="1" x14ac:dyDescent="0.25">
      <c r="A4" s="176" t="s">
        <v>131</v>
      </c>
      <c r="B4" s="176"/>
      <c r="C4" s="176"/>
      <c r="D4" s="176"/>
      <c r="E4" s="176"/>
    </row>
    <row r="5" spans="1:944" ht="15.75" customHeight="1" x14ac:dyDescent="0.25">
      <c r="A5" s="176" t="s">
        <v>132</v>
      </c>
      <c r="B5" s="176"/>
      <c r="C5" s="176"/>
      <c r="D5" s="176"/>
      <c r="E5" s="176"/>
    </row>
    <row r="6" spans="1:944" ht="16.5" customHeight="1" x14ac:dyDescent="0.25">
      <c r="A6" s="176" t="s">
        <v>133</v>
      </c>
      <c r="B6" s="176"/>
      <c r="C6" s="176"/>
      <c r="D6" s="176"/>
      <c r="E6" s="176"/>
    </row>
    <row r="7" spans="1:944" ht="17.25" customHeight="1" x14ac:dyDescent="0.25">
      <c r="A7" s="176" t="s">
        <v>134</v>
      </c>
      <c r="B7" s="176"/>
      <c r="C7" s="176"/>
      <c r="D7" s="176"/>
      <c r="E7" s="176"/>
    </row>
    <row r="8" spans="1:944" ht="15" x14ac:dyDescent="0.25">
      <c r="A8" s="177"/>
      <c r="B8" s="177"/>
      <c r="C8" s="177"/>
      <c r="D8" s="177"/>
      <c r="E8" s="177"/>
    </row>
    <row r="9" spans="1:944" ht="15" x14ac:dyDescent="0.25"/>
    <row r="10" spans="1:944" ht="15" x14ac:dyDescent="0.25"/>
    <row r="11" spans="1:944" ht="15" x14ac:dyDescent="0.25"/>
    <row r="12" spans="1:944" ht="15" x14ac:dyDescent="0.25">
      <c r="C12" s="149" t="s">
        <v>98</v>
      </c>
    </row>
    <row r="13" spans="1:944" ht="17.25" customHeight="1" x14ac:dyDescent="0.25">
      <c r="B13" s="75" t="s">
        <v>99</v>
      </c>
    </row>
    <row r="14" spans="1:944" ht="15" x14ac:dyDescent="0.25">
      <c r="B14" s="149" t="s">
        <v>153</v>
      </c>
      <c r="C14" s="150"/>
      <c r="D14" s="151"/>
      <c r="E14" s="150"/>
    </row>
    <row r="15" spans="1:944" ht="6.75" customHeight="1" x14ac:dyDescent="0.25">
      <c r="A15" s="111"/>
      <c r="B15" s="149"/>
      <c r="C15" s="150"/>
      <c r="E15" s="15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110"/>
      <c r="JO15" s="110"/>
      <c r="JP15" s="110"/>
      <c r="JQ15" s="110"/>
      <c r="JR15" s="110"/>
      <c r="JS15" s="110"/>
      <c r="JT15" s="110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0"/>
      <c r="NH15" s="110"/>
      <c r="NI15" s="110"/>
      <c r="NJ15" s="110"/>
      <c r="NK15" s="110"/>
      <c r="NL15" s="110"/>
      <c r="NM15" s="110"/>
      <c r="NN15" s="110"/>
      <c r="NO15" s="110"/>
      <c r="NP15" s="110"/>
      <c r="NQ15" s="110"/>
      <c r="NR15" s="110"/>
      <c r="NS15" s="110"/>
      <c r="NT15" s="110"/>
      <c r="NU15" s="110"/>
      <c r="NV15" s="110"/>
      <c r="NW15" s="110"/>
      <c r="NX15" s="110"/>
      <c r="NY15" s="110"/>
      <c r="NZ15" s="110"/>
      <c r="OA15" s="110"/>
      <c r="OB15" s="110"/>
      <c r="OC15" s="110"/>
      <c r="OD15" s="110"/>
      <c r="OE15" s="110"/>
      <c r="OF15" s="110"/>
      <c r="OG15" s="110"/>
      <c r="OH15" s="110"/>
      <c r="OI15" s="110"/>
      <c r="OJ15" s="110"/>
      <c r="OK15" s="110"/>
      <c r="OL15" s="110"/>
      <c r="OM15" s="110"/>
      <c r="ON15" s="110"/>
      <c r="OO15" s="110"/>
      <c r="OP15" s="110"/>
      <c r="OQ15" s="110"/>
      <c r="OR15" s="110"/>
      <c r="OS15" s="110"/>
      <c r="OT15" s="110"/>
      <c r="OU15" s="110"/>
      <c r="OV15" s="110"/>
      <c r="OW15" s="110"/>
      <c r="OX15" s="110"/>
      <c r="OY15" s="110"/>
      <c r="OZ15" s="110"/>
      <c r="PA15" s="110"/>
      <c r="PB15" s="110"/>
      <c r="PC15" s="110"/>
      <c r="PD15" s="110"/>
      <c r="PE15" s="110"/>
      <c r="PF15" s="110"/>
      <c r="PG15" s="110"/>
      <c r="PH15" s="110"/>
      <c r="PI15" s="110"/>
      <c r="PJ15" s="110"/>
      <c r="PK15" s="110"/>
      <c r="PL15" s="110"/>
      <c r="PM15" s="110"/>
      <c r="PN15" s="110"/>
      <c r="PO15" s="110"/>
      <c r="PP15" s="110"/>
      <c r="PQ15" s="110"/>
      <c r="PR15" s="110"/>
      <c r="PS15" s="110"/>
      <c r="PT15" s="110"/>
      <c r="PU15" s="110"/>
      <c r="PV15" s="110"/>
      <c r="PW15" s="110"/>
      <c r="PX15" s="110"/>
      <c r="PY15" s="110"/>
      <c r="PZ15" s="110"/>
      <c r="QA15" s="110"/>
      <c r="QB15" s="110"/>
      <c r="QC15" s="110"/>
      <c r="QD15" s="110"/>
      <c r="QE15" s="110"/>
      <c r="QF15" s="110"/>
      <c r="QG15" s="110"/>
      <c r="QH15" s="110"/>
      <c r="QI15" s="110"/>
      <c r="QJ15" s="110"/>
      <c r="QK15" s="110"/>
      <c r="QL15" s="110"/>
      <c r="QM15" s="110"/>
      <c r="QN15" s="110"/>
      <c r="QO15" s="110"/>
      <c r="QP15" s="110"/>
      <c r="QQ15" s="110"/>
      <c r="QR15" s="110"/>
      <c r="QS15" s="110"/>
      <c r="QT15" s="110"/>
      <c r="QU15" s="110"/>
      <c r="QV15" s="110"/>
      <c r="QW15" s="110"/>
      <c r="QX15" s="110"/>
      <c r="QY15" s="110"/>
      <c r="QZ15" s="110"/>
      <c r="RA15" s="110"/>
      <c r="RB15" s="110"/>
      <c r="RC15" s="110"/>
      <c r="RD15" s="110"/>
      <c r="RE15" s="110"/>
      <c r="RF15" s="110"/>
      <c r="RG15" s="110"/>
      <c r="RH15" s="110"/>
      <c r="RI15" s="110"/>
      <c r="RJ15" s="110"/>
      <c r="RK15" s="110"/>
      <c r="RL15" s="110"/>
      <c r="RM15" s="110"/>
      <c r="RN15" s="110"/>
      <c r="RO15" s="110"/>
      <c r="RP15" s="110"/>
      <c r="RQ15" s="110"/>
      <c r="RR15" s="110"/>
      <c r="RS15" s="110"/>
      <c r="RT15" s="110"/>
      <c r="RU15" s="110"/>
      <c r="RV15" s="110"/>
      <c r="RW15" s="110"/>
      <c r="RX15" s="110"/>
      <c r="RY15" s="110"/>
      <c r="RZ15" s="110"/>
      <c r="SA15" s="110"/>
      <c r="SB15" s="110"/>
      <c r="SC15" s="110"/>
      <c r="SD15" s="110"/>
      <c r="SE15" s="110"/>
      <c r="SF15" s="110"/>
      <c r="SG15" s="110"/>
      <c r="SH15" s="110"/>
      <c r="SI15" s="110"/>
      <c r="SJ15" s="110"/>
      <c r="SK15" s="110"/>
      <c r="SL15" s="110"/>
      <c r="SM15" s="110"/>
      <c r="SN15" s="110"/>
      <c r="SO15" s="110"/>
      <c r="SP15" s="110"/>
      <c r="SQ15" s="110"/>
      <c r="SR15" s="110"/>
      <c r="SS15" s="110"/>
      <c r="ST15" s="110"/>
      <c r="SU15" s="110"/>
      <c r="SV15" s="110"/>
      <c r="SW15" s="110"/>
      <c r="SX15" s="110"/>
      <c r="SY15" s="110"/>
      <c r="SZ15" s="110"/>
      <c r="TA15" s="110"/>
      <c r="TB15" s="110"/>
      <c r="TC15" s="110"/>
      <c r="TD15" s="110"/>
      <c r="TE15" s="110"/>
      <c r="TF15" s="110"/>
      <c r="TG15" s="110"/>
      <c r="TH15" s="110"/>
      <c r="TI15" s="110"/>
      <c r="TJ15" s="110"/>
      <c r="TK15" s="110"/>
      <c r="TL15" s="110"/>
      <c r="TM15" s="110"/>
      <c r="TN15" s="110"/>
      <c r="TO15" s="110"/>
      <c r="TP15" s="110"/>
      <c r="TQ15" s="110"/>
      <c r="TR15" s="110"/>
      <c r="TS15" s="110"/>
      <c r="TT15" s="110"/>
      <c r="TU15" s="110"/>
      <c r="TV15" s="110"/>
      <c r="TW15" s="110"/>
      <c r="TX15" s="110"/>
      <c r="TY15" s="110"/>
      <c r="TZ15" s="110"/>
      <c r="UA15" s="110"/>
      <c r="UB15" s="110"/>
      <c r="UC15" s="110"/>
      <c r="UD15" s="110"/>
      <c r="UE15" s="110"/>
      <c r="UF15" s="110"/>
      <c r="UG15" s="110"/>
      <c r="UH15" s="110"/>
      <c r="UI15" s="110"/>
      <c r="UJ15" s="110"/>
      <c r="UK15" s="110"/>
      <c r="UL15" s="110"/>
      <c r="UM15" s="110"/>
      <c r="UN15" s="110"/>
      <c r="UO15" s="110"/>
      <c r="UP15" s="110"/>
      <c r="UQ15" s="110"/>
      <c r="UR15" s="110"/>
      <c r="US15" s="110"/>
      <c r="UT15" s="110"/>
      <c r="UU15" s="110"/>
      <c r="UV15" s="110"/>
      <c r="UW15" s="110"/>
      <c r="UX15" s="110"/>
      <c r="UY15" s="110"/>
      <c r="UZ15" s="110"/>
      <c r="VA15" s="110"/>
      <c r="VB15" s="110"/>
      <c r="VC15" s="110"/>
      <c r="VD15" s="110"/>
      <c r="VE15" s="110"/>
      <c r="VF15" s="110"/>
      <c r="VG15" s="110"/>
      <c r="VH15" s="110"/>
      <c r="VI15" s="110"/>
      <c r="VJ15" s="110"/>
      <c r="VK15" s="110"/>
      <c r="VL15" s="110"/>
      <c r="VM15" s="110"/>
      <c r="VN15" s="110"/>
      <c r="VO15" s="110"/>
      <c r="VP15" s="110"/>
      <c r="VQ15" s="110"/>
      <c r="VR15" s="110"/>
      <c r="VS15" s="110"/>
      <c r="VT15" s="110"/>
      <c r="VU15" s="110"/>
      <c r="VV15" s="110"/>
      <c r="VW15" s="110"/>
      <c r="VX15" s="110"/>
      <c r="VY15" s="110"/>
      <c r="VZ15" s="110"/>
      <c r="WA15" s="110"/>
      <c r="WB15" s="110"/>
      <c r="WC15" s="110"/>
      <c r="WD15" s="110"/>
      <c r="WE15" s="110"/>
      <c r="WF15" s="110"/>
      <c r="WG15" s="110"/>
      <c r="WH15" s="110"/>
      <c r="WI15" s="110"/>
      <c r="WJ15" s="110"/>
      <c r="WK15" s="110"/>
      <c r="WL15" s="110"/>
      <c r="WM15" s="110"/>
      <c r="WN15" s="110"/>
      <c r="WO15" s="110"/>
      <c r="WP15" s="110"/>
      <c r="WQ15" s="110"/>
      <c r="WR15" s="110"/>
      <c r="WS15" s="110"/>
      <c r="WT15" s="110"/>
      <c r="WU15" s="110"/>
      <c r="WV15" s="110"/>
      <c r="WW15" s="110"/>
      <c r="WX15" s="110"/>
      <c r="WY15" s="110"/>
      <c r="WZ15" s="110"/>
      <c r="XA15" s="110"/>
      <c r="XB15" s="110"/>
      <c r="XC15" s="110"/>
      <c r="XD15" s="110"/>
      <c r="XE15" s="110"/>
      <c r="XF15" s="110"/>
      <c r="XG15" s="110"/>
      <c r="XH15" s="110"/>
      <c r="XI15" s="110"/>
      <c r="XJ15" s="110"/>
      <c r="XK15" s="110"/>
      <c r="XL15" s="110"/>
      <c r="XM15" s="110"/>
      <c r="XN15" s="110"/>
      <c r="XO15" s="110"/>
      <c r="XP15" s="110"/>
      <c r="XQ15" s="110"/>
      <c r="XR15" s="110"/>
      <c r="XS15" s="110"/>
      <c r="XT15" s="110"/>
      <c r="XU15" s="110"/>
      <c r="XV15" s="110"/>
      <c r="XW15" s="110"/>
      <c r="XX15" s="110"/>
      <c r="XY15" s="110"/>
      <c r="XZ15" s="110"/>
      <c r="YA15" s="110"/>
      <c r="YB15" s="110"/>
      <c r="YC15" s="110"/>
      <c r="YD15" s="110"/>
      <c r="YE15" s="110"/>
      <c r="YF15" s="110"/>
      <c r="YG15" s="110"/>
      <c r="YH15" s="110"/>
      <c r="YI15" s="110"/>
      <c r="YJ15" s="110"/>
      <c r="YK15" s="110"/>
      <c r="YL15" s="110"/>
      <c r="YM15" s="110"/>
      <c r="YN15" s="110"/>
      <c r="YO15" s="110"/>
      <c r="YP15" s="110"/>
      <c r="YQ15" s="110"/>
      <c r="YR15" s="110"/>
      <c r="YS15" s="110"/>
      <c r="YT15" s="110"/>
      <c r="YU15" s="110"/>
      <c r="YV15" s="110"/>
      <c r="YW15" s="110"/>
      <c r="YX15" s="110"/>
      <c r="YY15" s="110"/>
      <c r="YZ15" s="110"/>
      <c r="ZA15" s="110"/>
      <c r="ZB15" s="110"/>
      <c r="ZC15" s="110"/>
      <c r="ZD15" s="110"/>
      <c r="ZE15" s="110"/>
      <c r="ZF15" s="110"/>
      <c r="ZG15" s="110"/>
      <c r="ZH15" s="110"/>
      <c r="ZI15" s="110"/>
      <c r="ZJ15" s="110"/>
      <c r="ZK15" s="110"/>
      <c r="ZL15" s="110"/>
      <c r="ZM15" s="110"/>
      <c r="ZN15" s="110"/>
      <c r="ZO15" s="110"/>
      <c r="ZP15" s="110"/>
      <c r="ZQ15" s="110"/>
      <c r="ZR15" s="110"/>
      <c r="ZS15" s="110"/>
      <c r="ZT15" s="110"/>
      <c r="ZU15" s="110"/>
      <c r="ZV15" s="110"/>
      <c r="ZW15" s="110"/>
      <c r="ZX15" s="110"/>
      <c r="ZY15" s="110"/>
      <c r="ZZ15" s="110"/>
      <c r="AAA15" s="110"/>
      <c r="AAB15" s="110"/>
      <c r="AAC15" s="110"/>
      <c r="AAD15" s="110"/>
      <c r="AAE15" s="110"/>
      <c r="AAF15" s="110"/>
      <c r="AAG15" s="110"/>
      <c r="AAH15" s="110"/>
      <c r="AAI15" s="110"/>
      <c r="AAJ15" s="110"/>
      <c r="AAK15" s="110"/>
      <c r="AAL15" s="110"/>
      <c r="AAM15" s="110"/>
      <c r="AAN15" s="110"/>
      <c r="AAO15" s="110"/>
      <c r="AAP15" s="110"/>
      <c r="AAQ15" s="110"/>
      <c r="AAR15" s="110"/>
      <c r="AAS15" s="110"/>
      <c r="AAT15" s="110"/>
      <c r="AAU15" s="110"/>
      <c r="AAV15" s="110"/>
      <c r="AAW15" s="110"/>
      <c r="AAX15" s="110"/>
      <c r="AAY15" s="110"/>
      <c r="AAZ15" s="110"/>
      <c r="ABA15" s="110"/>
      <c r="ABB15" s="110"/>
      <c r="ABC15" s="110"/>
      <c r="ABD15" s="110"/>
      <c r="ABE15" s="110"/>
      <c r="ABF15" s="110"/>
      <c r="ABG15" s="110"/>
      <c r="ABH15" s="110"/>
      <c r="ABI15" s="110"/>
      <c r="ABJ15" s="110"/>
      <c r="ABK15" s="110"/>
      <c r="ABL15" s="110"/>
      <c r="ABM15" s="110"/>
      <c r="ABN15" s="110"/>
      <c r="ABO15" s="110"/>
      <c r="ABP15" s="110"/>
      <c r="ABQ15" s="110"/>
      <c r="ABR15" s="110"/>
      <c r="ABS15" s="110"/>
      <c r="ABT15" s="110"/>
      <c r="ABU15" s="110"/>
      <c r="ABV15" s="110"/>
      <c r="ABW15" s="110"/>
      <c r="ABX15" s="110"/>
      <c r="ABY15" s="110"/>
      <c r="ABZ15" s="110"/>
      <c r="ACA15" s="110"/>
      <c r="ACB15" s="110"/>
      <c r="ACC15" s="110"/>
      <c r="ACD15" s="110"/>
      <c r="ACE15" s="110"/>
      <c r="ACF15" s="110"/>
      <c r="ACG15" s="110"/>
      <c r="ACH15" s="110"/>
      <c r="ACI15" s="110"/>
      <c r="ACJ15" s="110"/>
      <c r="ACK15" s="110"/>
      <c r="ACL15" s="110"/>
      <c r="ACM15" s="110"/>
      <c r="ACN15" s="110"/>
      <c r="ACO15" s="110"/>
      <c r="ACP15" s="110"/>
      <c r="ACQ15" s="110"/>
      <c r="ACR15" s="110"/>
      <c r="ACS15" s="110"/>
      <c r="ACT15" s="110"/>
      <c r="ACU15" s="110"/>
      <c r="ACV15" s="110"/>
      <c r="ACW15" s="110"/>
      <c r="ACX15" s="110"/>
      <c r="ACY15" s="110"/>
      <c r="ACZ15" s="110"/>
      <c r="ADA15" s="110"/>
      <c r="ADB15" s="110"/>
      <c r="ADC15" s="110"/>
      <c r="ADD15" s="110"/>
      <c r="ADE15" s="110"/>
      <c r="ADF15" s="110"/>
      <c r="ADG15" s="110"/>
      <c r="ADH15" s="110"/>
      <c r="ADI15" s="110"/>
      <c r="ADJ15" s="110"/>
      <c r="ADK15" s="110"/>
      <c r="ADL15" s="110"/>
      <c r="ADM15" s="110"/>
      <c r="ADN15" s="110"/>
      <c r="ADO15" s="110"/>
      <c r="ADP15" s="110"/>
      <c r="ADQ15" s="110"/>
      <c r="ADR15" s="110"/>
      <c r="ADS15" s="110"/>
      <c r="ADT15" s="110"/>
      <c r="ADU15" s="110"/>
      <c r="ADV15" s="110"/>
      <c r="ADW15" s="110"/>
      <c r="ADX15" s="110"/>
      <c r="ADY15" s="110"/>
      <c r="ADZ15" s="110"/>
      <c r="AEA15" s="110"/>
      <c r="AEB15" s="110"/>
      <c r="AEC15" s="110"/>
      <c r="AED15" s="110"/>
      <c r="AEE15" s="110"/>
      <c r="AEF15" s="110"/>
      <c r="AEG15" s="110"/>
      <c r="AEH15" s="110"/>
      <c r="AEI15" s="110"/>
      <c r="AEJ15" s="110"/>
      <c r="AEK15" s="110"/>
      <c r="AEL15" s="110"/>
      <c r="AEM15" s="110"/>
      <c r="AEN15" s="110"/>
      <c r="AEO15" s="110"/>
      <c r="AEP15" s="110"/>
      <c r="AEQ15" s="110"/>
      <c r="AER15" s="110"/>
      <c r="AES15" s="110"/>
      <c r="AET15" s="110"/>
      <c r="AEU15" s="110"/>
      <c r="AEV15" s="110"/>
      <c r="AEW15" s="110"/>
      <c r="AEX15" s="110"/>
      <c r="AEY15" s="110"/>
      <c r="AEZ15" s="110"/>
      <c r="AFA15" s="110"/>
      <c r="AFB15" s="110"/>
      <c r="AFC15" s="110"/>
      <c r="AFD15" s="110"/>
      <c r="AFE15" s="110"/>
      <c r="AFF15" s="110"/>
      <c r="AFG15" s="110"/>
      <c r="AFH15" s="110"/>
      <c r="AFI15" s="110"/>
      <c r="AFJ15" s="110"/>
      <c r="AFK15" s="110"/>
      <c r="AFL15" s="110"/>
      <c r="AFM15" s="110"/>
      <c r="AFN15" s="110"/>
      <c r="AFO15" s="110"/>
      <c r="AFP15" s="110"/>
      <c r="AFQ15" s="110"/>
      <c r="AFR15" s="110"/>
      <c r="AFS15" s="110"/>
      <c r="AFT15" s="110"/>
      <c r="AFU15" s="110"/>
      <c r="AFV15" s="110"/>
      <c r="AFW15" s="110"/>
      <c r="AFX15" s="110"/>
      <c r="AFY15" s="110"/>
      <c r="AFZ15" s="110"/>
      <c r="AGA15" s="110"/>
      <c r="AGB15" s="110"/>
      <c r="AGC15" s="110"/>
      <c r="AGD15" s="110"/>
      <c r="AGE15" s="110"/>
      <c r="AGF15" s="110"/>
      <c r="AGG15" s="110"/>
      <c r="AGH15" s="110"/>
      <c r="AGI15" s="110"/>
      <c r="AGJ15" s="110"/>
      <c r="AGK15" s="110"/>
      <c r="AGL15" s="110"/>
      <c r="AGM15" s="110"/>
      <c r="AGN15" s="110"/>
      <c r="AGO15" s="110"/>
      <c r="AGP15" s="110"/>
      <c r="AGQ15" s="110"/>
      <c r="AGR15" s="110"/>
      <c r="AGS15" s="110"/>
      <c r="AGT15" s="110"/>
      <c r="AGU15" s="110"/>
      <c r="AGV15" s="110"/>
      <c r="AGW15" s="110"/>
      <c r="AGX15" s="110"/>
      <c r="AGY15" s="110"/>
      <c r="AGZ15" s="110"/>
      <c r="AHA15" s="110"/>
      <c r="AHB15" s="110"/>
      <c r="AHC15" s="110"/>
      <c r="AHD15" s="110"/>
      <c r="AHE15" s="110"/>
      <c r="AHF15" s="110"/>
      <c r="AHG15" s="110"/>
      <c r="AHH15" s="110"/>
      <c r="AHI15" s="110"/>
      <c r="AHJ15" s="110"/>
      <c r="AHK15" s="110"/>
      <c r="AHL15" s="110"/>
      <c r="AHM15" s="110"/>
      <c r="AHN15" s="110"/>
      <c r="AHO15" s="110"/>
      <c r="AHP15" s="110"/>
      <c r="AHQ15" s="110"/>
      <c r="AHR15" s="110"/>
      <c r="AHS15" s="110"/>
      <c r="AHT15" s="110"/>
      <c r="AHU15" s="110"/>
      <c r="AHV15" s="110"/>
      <c r="AHW15" s="110"/>
      <c r="AHX15" s="110"/>
      <c r="AHY15" s="110"/>
      <c r="AHZ15" s="110"/>
      <c r="AIA15" s="110"/>
      <c r="AIB15" s="110"/>
      <c r="AIC15" s="110"/>
      <c r="AID15" s="110"/>
      <c r="AIE15" s="110"/>
      <c r="AIF15" s="110"/>
      <c r="AIG15" s="110"/>
      <c r="AIH15" s="110"/>
      <c r="AII15" s="110"/>
      <c r="AIJ15" s="110"/>
      <c r="AIK15" s="110"/>
      <c r="AIL15" s="110"/>
      <c r="AIM15" s="110"/>
      <c r="AIN15" s="110"/>
      <c r="AIO15" s="110"/>
      <c r="AIP15" s="110"/>
      <c r="AIQ15" s="110"/>
      <c r="AIR15" s="110"/>
      <c r="AIS15" s="110"/>
      <c r="AIT15" s="110"/>
      <c r="AIU15" s="110"/>
      <c r="AIV15" s="110"/>
      <c r="AIW15" s="110"/>
      <c r="AIX15" s="110"/>
      <c r="AIY15" s="110"/>
      <c r="AIZ15" s="110"/>
      <c r="AJA15" s="110"/>
      <c r="AJB15" s="110"/>
      <c r="AJC15" s="110"/>
      <c r="AJD15" s="110"/>
      <c r="AJE15" s="110"/>
      <c r="AJF15" s="110"/>
      <c r="AJG15" s="110"/>
      <c r="AJH15" s="110"/>
    </row>
    <row r="16" spans="1:944" ht="15" x14ac:dyDescent="0.25">
      <c r="B16" s="174" t="s">
        <v>101</v>
      </c>
      <c r="C16" s="174"/>
      <c r="D16" s="153" t="s">
        <v>102</v>
      </c>
    </row>
    <row r="17" spans="1:944" ht="15" x14ac:dyDescent="0.25">
      <c r="B17" s="150" t="s">
        <v>103</v>
      </c>
      <c r="C17" s="150"/>
      <c r="D17" s="153" t="s">
        <v>104</v>
      </c>
    </row>
    <row r="18" spans="1:944" ht="15" x14ac:dyDescent="0.25">
      <c r="B18" s="174" t="s">
        <v>135</v>
      </c>
      <c r="C18" s="174"/>
      <c r="D18" s="153" t="s">
        <v>105</v>
      </c>
    </row>
    <row r="19" spans="1:944" ht="15" x14ac:dyDescent="0.25">
      <c r="B19" s="150"/>
      <c r="C19" s="150"/>
      <c r="D19" s="150" t="s">
        <v>106</v>
      </c>
    </row>
    <row r="20" spans="1:944" ht="15" x14ac:dyDescent="0.25">
      <c r="B20" s="150"/>
      <c r="C20" s="150"/>
      <c r="D20" s="150" t="s">
        <v>105</v>
      </c>
    </row>
    <row r="21" spans="1:944" ht="15" x14ac:dyDescent="0.25">
      <c r="B21" s="150"/>
      <c r="C21" s="150"/>
      <c r="D21" s="150" t="s">
        <v>107</v>
      </c>
    </row>
    <row r="22" spans="1:944" ht="15" x14ac:dyDescent="0.25">
      <c r="B22" s="174" t="s">
        <v>108</v>
      </c>
      <c r="C22" s="174"/>
      <c r="D22" s="153" t="s">
        <v>109</v>
      </c>
    </row>
    <row r="23" spans="1:944" ht="15" x14ac:dyDescent="0.25">
      <c r="B23" s="150" t="s">
        <v>110</v>
      </c>
      <c r="C23" s="150"/>
      <c r="D23" s="152" t="s">
        <v>111</v>
      </c>
    </row>
    <row r="24" spans="1:944" ht="15" x14ac:dyDescent="0.25">
      <c r="B24"/>
      <c r="C24"/>
      <c r="D24"/>
      <c r="E24" s="71"/>
    </row>
    <row r="25" spans="1:944" ht="15" x14ac:dyDescent="0.25">
      <c r="A25" s="111"/>
      <c r="B25"/>
      <c r="C25"/>
      <c r="D25"/>
      <c r="E25" s="71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  <c r="JT25" s="110"/>
      <c r="JU25" s="110"/>
      <c r="JV25" s="110"/>
      <c r="JW25" s="110"/>
      <c r="JX25" s="110"/>
      <c r="JY25" s="110"/>
      <c r="JZ25" s="110"/>
      <c r="KA25" s="110"/>
      <c r="KB25" s="110"/>
      <c r="KC25" s="110"/>
      <c r="KD25" s="110"/>
      <c r="KE25" s="110"/>
      <c r="KF25" s="110"/>
      <c r="KG25" s="110"/>
      <c r="KH25" s="110"/>
      <c r="KI25" s="110"/>
      <c r="KJ25" s="110"/>
      <c r="KK25" s="110"/>
      <c r="KL25" s="110"/>
      <c r="KM25" s="110"/>
      <c r="KN25" s="110"/>
      <c r="KO25" s="110"/>
      <c r="KP25" s="110"/>
      <c r="KQ25" s="110"/>
      <c r="KR25" s="110"/>
      <c r="KS25" s="110"/>
      <c r="KT25" s="110"/>
      <c r="KU25" s="110"/>
      <c r="KV25" s="110"/>
      <c r="KW25" s="110"/>
      <c r="KX25" s="110"/>
      <c r="KY25" s="110"/>
      <c r="KZ25" s="110"/>
      <c r="LA25" s="110"/>
      <c r="LB25" s="110"/>
      <c r="LC25" s="110"/>
      <c r="LD25" s="110"/>
      <c r="LE25" s="110"/>
      <c r="LF25" s="110"/>
      <c r="LG25" s="110"/>
      <c r="LH25" s="110"/>
      <c r="LI25" s="110"/>
      <c r="LJ25" s="110"/>
      <c r="LK25" s="110"/>
      <c r="LL25" s="110"/>
      <c r="LM25" s="110"/>
      <c r="LN25" s="110"/>
      <c r="LO25" s="110"/>
      <c r="LP25" s="110"/>
      <c r="LQ25" s="110"/>
      <c r="LR25" s="110"/>
      <c r="LS25" s="110"/>
      <c r="LT25" s="110"/>
      <c r="LU25" s="110"/>
      <c r="LV25" s="110"/>
      <c r="LW25" s="110"/>
      <c r="LX25" s="110"/>
      <c r="LY25" s="110"/>
      <c r="LZ25" s="110"/>
      <c r="MA25" s="110"/>
      <c r="MB25" s="110"/>
      <c r="MC25" s="110"/>
      <c r="MD25" s="110"/>
      <c r="ME25" s="110"/>
      <c r="MF25" s="110"/>
      <c r="MG25" s="110"/>
      <c r="MH25" s="110"/>
      <c r="MI25" s="110"/>
      <c r="MJ25" s="110"/>
      <c r="MK25" s="110"/>
      <c r="ML25" s="110"/>
      <c r="MM25" s="110"/>
      <c r="MN25" s="110"/>
      <c r="MO25" s="110"/>
      <c r="MP25" s="110"/>
      <c r="MQ25" s="110"/>
      <c r="MR25" s="110"/>
      <c r="MS25" s="110"/>
      <c r="MT25" s="110"/>
      <c r="MU25" s="110"/>
      <c r="MV25" s="110"/>
      <c r="MW25" s="110"/>
      <c r="MX25" s="110"/>
      <c r="MY25" s="110"/>
      <c r="MZ25" s="110"/>
      <c r="NA25" s="110"/>
      <c r="NB25" s="110"/>
      <c r="NC25" s="110"/>
      <c r="ND25" s="110"/>
      <c r="NE25" s="110"/>
      <c r="NF25" s="110"/>
      <c r="NG25" s="110"/>
      <c r="NH25" s="110"/>
      <c r="NI25" s="110"/>
      <c r="NJ25" s="110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0"/>
      <c r="NY25" s="110"/>
      <c r="NZ25" s="110"/>
      <c r="OA25" s="110"/>
      <c r="OB25" s="110"/>
      <c r="OC25" s="110"/>
      <c r="OD25" s="110"/>
      <c r="OE25" s="110"/>
      <c r="OF25" s="110"/>
      <c r="OG25" s="110"/>
      <c r="OH25" s="110"/>
      <c r="OI25" s="110"/>
      <c r="OJ25" s="110"/>
      <c r="OK25" s="110"/>
      <c r="OL25" s="110"/>
      <c r="OM25" s="110"/>
      <c r="ON25" s="110"/>
      <c r="OO25" s="110"/>
      <c r="OP25" s="110"/>
      <c r="OQ25" s="110"/>
      <c r="OR25" s="110"/>
      <c r="OS25" s="110"/>
      <c r="OT25" s="110"/>
      <c r="OU25" s="110"/>
      <c r="OV25" s="110"/>
      <c r="OW25" s="110"/>
      <c r="OX25" s="110"/>
      <c r="OY25" s="110"/>
      <c r="OZ25" s="110"/>
      <c r="PA25" s="110"/>
      <c r="PB25" s="110"/>
      <c r="PC25" s="110"/>
      <c r="PD25" s="110"/>
      <c r="PE25" s="110"/>
      <c r="PF25" s="110"/>
      <c r="PG25" s="110"/>
      <c r="PH25" s="110"/>
      <c r="PI25" s="110"/>
      <c r="PJ25" s="110"/>
      <c r="PK25" s="110"/>
      <c r="PL25" s="110"/>
      <c r="PM25" s="110"/>
      <c r="PN25" s="110"/>
      <c r="PO25" s="110"/>
      <c r="PP25" s="110"/>
      <c r="PQ25" s="110"/>
      <c r="PR25" s="110"/>
      <c r="PS25" s="110"/>
      <c r="PT25" s="110"/>
      <c r="PU25" s="110"/>
      <c r="PV25" s="110"/>
      <c r="PW25" s="110"/>
      <c r="PX25" s="110"/>
      <c r="PY25" s="110"/>
      <c r="PZ25" s="110"/>
      <c r="QA25" s="110"/>
      <c r="QB25" s="110"/>
      <c r="QC25" s="110"/>
      <c r="QD25" s="110"/>
      <c r="QE25" s="110"/>
      <c r="QF25" s="110"/>
      <c r="QG25" s="110"/>
      <c r="QH25" s="110"/>
      <c r="QI25" s="110"/>
      <c r="QJ25" s="110"/>
      <c r="QK25" s="110"/>
      <c r="QL25" s="110"/>
      <c r="QM25" s="110"/>
      <c r="QN25" s="110"/>
      <c r="QO25" s="110"/>
      <c r="QP25" s="110"/>
      <c r="QQ25" s="110"/>
      <c r="QR25" s="110"/>
      <c r="QS25" s="110"/>
      <c r="QT25" s="110"/>
      <c r="QU25" s="110"/>
      <c r="QV25" s="110"/>
      <c r="QW25" s="110"/>
      <c r="QX25" s="110"/>
      <c r="QY25" s="110"/>
      <c r="QZ25" s="110"/>
      <c r="RA25" s="110"/>
      <c r="RB25" s="110"/>
      <c r="RC25" s="110"/>
      <c r="RD25" s="110"/>
      <c r="RE25" s="110"/>
      <c r="RF25" s="110"/>
      <c r="RG25" s="110"/>
      <c r="RH25" s="110"/>
      <c r="RI25" s="110"/>
      <c r="RJ25" s="110"/>
      <c r="RK25" s="110"/>
      <c r="RL25" s="110"/>
      <c r="RM25" s="110"/>
      <c r="RN25" s="110"/>
      <c r="RO25" s="110"/>
      <c r="RP25" s="110"/>
      <c r="RQ25" s="110"/>
      <c r="RR25" s="110"/>
      <c r="RS25" s="110"/>
      <c r="RT25" s="110"/>
      <c r="RU25" s="110"/>
      <c r="RV25" s="110"/>
      <c r="RW25" s="110"/>
      <c r="RX25" s="110"/>
      <c r="RY25" s="110"/>
      <c r="RZ25" s="110"/>
      <c r="SA25" s="110"/>
      <c r="SB25" s="110"/>
      <c r="SC25" s="110"/>
      <c r="SD25" s="110"/>
      <c r="SE25" s="110"/>
      <c r="SF25" s="110"/>
      <c r="SG25" s="110"/>
      <c r="SH25" s="110"/>
      <c r="SI25" s="110"/>
      <c r="SJ25" s="110"/>
      <c r="SK25" s="110"/>
      <c r="SL25" s="110"/>
      <c r="SM25" s="110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0"/>
      <c r="TB25" s="110"/>
      <c r="TC25" s="110"/>
      <c r="TD25" s="110"/>
      <c r="TE25" s="110"/>
      <c r="TF25" s="110"/>
      <c r="TG25" s="110"/>
      <c r="TH25" s="110"/>
      <c r="TI25" s="110"/>
      <c r="TJ25" s="110"/>
      <c r="TK25" s="110"/>
      <c r="TL25" s="110"/>
      <c r="TM25" s="110"/>
      <c r="TN25" s="110"/>
      <c r="TO25" s="110"/>
      <c r="TP25" s="110"/>
      <c r="TQ25" s="110"/>
      <c r="TR25" s="110"/>
      <c r="TS25" s="110"/>
      <c r="TT25" s="110"/>
      <c r="TU25" s="110"/>
      <c r="TV25" s="110"/>
      <c r="TW25" s="110"/>
      <c r="TX25" s="110"/>
      <c r="TY25" s="110"/>
      <c r="TZ25" s="110"/>
      <c r="UA25" s="110"/>
      <c r="UB25" s="110"/>
      <c r="UC25" s="110"/>
      <c r="UD25" s="110"/>
      <c r="UE25" s="110"/>
      <c r="UF25" s="110"/>
      <c r="UG25" s="110"/>
      <c r="UH25" s="110"/>
      <c r="UI25" s="110"/>
      <c r="UJ25" s="110"/>
      <c r="UK25" s="110"/>
      <c r="UL25" s="110"/>
      <c r="UM25" s="110"/>
      <c r="UN25" s="110"/>
      <c r="UO25" s="110"/>
      <c r="UP25" s="110"/>
      <c r="UQ25" s="110"/>
      <c r="UR25" s="110"/>
      <c r="US25" s="110"/>
      <c r="UT25" s="110"/>
      <c r="UU25" s="110"/>
      <c r="UV25" s="110"/>
      <c r="UW25" s="110"/>
      <c r="UX25" s="110"/>
      <c r="UY25" s="110"/>
      <c r="UZ25" s="110"/>
      <c r="VA25" s="110"/>
      <c r="VB25" s="110"/>
      <c r="VC25" s="110"/>
      <c r="VD25" s="110"/>
      <c r="VE25" s="110"/>
      <c r="VF25" s="110"/>
      <c r="VG25" s="110"/>
      <c r="VH25" s="110"/>
      <c r="VI25" s="110"/>
      <c r="VJ25" s="110"/>
      <c r="VK25" s="110"/>
      <c r="VL25" s="110"/>
      <c r="VM25" s="110"/>
      <c r="VN25" s="110"/>
      <c r="VO25" s="110"/>
      <c r="VP25" s="110"/>
      <c r="VQ25" s="110"/>
      <c r="VR25" s="110"/>
      <c r="VS25" s="110"/>
      <c r="VT25" s="110"/>
      <c r="VU25" s="110"/>
      <c r="VV25" s="110"/>
      <c r="VW25" s="110"/>
      <c r="VX25" s="110"/>
      <c r="VY25" s="110"/>
      <c r="VZ25" s="110"/>
      <c r="WA25" s="110"/>
      <c r="WB25" s="110"/>
      <c r="WC25" s="110"/>
      <c r="WD25" s="110"/>
      <c r="WE25" s="110"/>
      <c r="WF25" s="110"/>
      <c r="WG25" s="110"/>
      <c r="WH25" s="110"/>
      <c r="WI25" s="110"/>
      <c r="WJ25" s="110"/>
      <c r="WK25" s="110"/>
      <c r="WL25" s="110"/>
      <c r="WM25" s="110"/>
      <c r="WN25" s="110"/>
      <c r="WO25" s="110"/>
      <c r="WP25" s="110"/>
      <c r="WQ25" s="110"/>
      <c r="WR25" s="110"/>
      <c r="WS25" s="110"/>
      <c r="WT25" s="110"/>
      <c r="WU25" s="110"/>
      <c r="WV25" s="110"/>
      <c r="WW25" s="110"/>
      <c r="WX25" s="110"/>
      <c r="WY25" s="110"/>
      <c r="WZ25" s="110"/>
      <c r="XA25" s="110"/>
      <c r="XB25" s="110"/>
      <c r="XC25" s="110"/>
      <c r="XD25" s="110"/>
      <c r="XE25" s="110"/>
      <c r="XF25" s="110"/>
      <c r="XG25" s="110"/>
      <c r="XH25" s="110"/>
      <c r="XI25" s="110"/>
      <c r="XJ25" s="110"/>
      <c r="XK25" s="110"/>
      <c r="XL25" s="110"/>
      <c r="XM25" s="110"/>
      <c r="XN25" s="110"/>
      <c r="XO25" s="110"/>
      <c r="XP25" s="110"/>
      <c r="XQ25" s="110"/>
      <c r="XR25" s="110"/>
      <c r="XS25" s="110"/>
      <c r="XT25" s="110"/>
      <c r="XU25" s="110"/>
      <c r="XV25" s="110"/>
      <c r="XW25" s="110"/>
      <c r="XX25" s="110"/>
      <c r="XY25" s="110"/>
      <c r="XZ25" s="110"/>
      <c r="YA25" s="110"/>
      <c r="YB25" s="110"/>
      <c r="YC25" s="110"/>
      <c r="YD25" s="110"/>
      <c r="YE25" s="110"/>
      <c r="YF25" s="110"/>
      <c r="YG25" s="110"/>
      <c r="YH25" s="110"/>
      <c r="YI25" s="110"/>
      <c r="YJ25" s="110"/>
      <c r="YK25" s="110"/>
      <c r="YL25" s="110"/>
      <c r="YM25" s="110"/>
      <c r="YN25" s="110"/>
      <c r="YO25" s="110"/>
      <c r="YP25" s="110"/>
      <c r="YQ25" s="110"/>
      <c r="YR25" s="110"/>
      <c r="YS25" s="110"/>
      <c r="YT25" s="110"/>
      <c r="YU25" s="110"/>
      <c r="YV25" s="110"/>
      <c r="YW25" s="110"/>
      <c r="YX25" s="110"/>
      <c r="YY25" s="110"/>
      <c r="YZ25" s="110"/>
      <c r="ZA25" s="110"/>
      <c r="ZB25" s="110"/>
      <c r="ZC25" s="110"/>
      <c r="ZD25" s="110"/>
      <c r="ZE25" s="110"/>
      <c r="ZF25" s="110"/>
      <c r="ZG25" s="110"/>
      <c r="ZH25" s="110"/>
      <c r="ZI25" s="110"/>
      <c r="ZJ25" s="110"/>
      <c r="ZK25" s="110"/>
      <c r="ZL25" s="110"/>
      <c r="ZM25" s="110"/>
      <c r="ZN25" s="110"/>
      <c r="ZO25" s="110"/>
      <c r="ZP25" s="110"/>
      <c r="ZQ25" s="110"/>
      <c r="ZR25" s="110"/>
      <c r="ZS25" s="110"/>
      <c r="ZT25" s="110"/>
      <c r="ZU25" s="110"/>
      <c r="ZV25" s="110"/>
      <c r="ZW25" s="110"/>
      <c r="ZX25" s="110"/>
      <c r="ZY25" s="110"/>
      <c r="ZZ25" s="110"/>
      <c r="AAA25" s="110"/>
      <c r="AAB25" s="110"/>
      <c r="AAC25" s="110"/>
      <c r="AAD25" s="110"/>
      <c r="AAE25" s="110"/>
      <c r="AAF25" s="110"/>
      <c r="AAG25" s="110"/>
      <c r="AAH25" s="110"/>
      <c r="AAI25" s="110"/>
      <c r="AAJ25" s="110"/>
      <c r="AAK25" s="110"/>
      <c r="AAL25" s="110"/>
      <c r="AAM25" s="110"/>
      <c r="AAN25" s="110"/>
      <c r="AAO25" s="110"/>
      <c r="AAP25" s="110"/>
      <c r="AAQ25" s="110"/>
      <c r="AAR25" s="110"/>
      <c r="AAS25" s="110"/>
      <c r="AAT25" s="110"/>
      <c r="AAU25" s="110"/>
      <c r="AAV25" s="110"/>
      <c r="AAW25" s="110"/>
      <c r="AAX25" s="110"/>
      <c r="AAY25" s="110"/>
      <c r="AAZ25" s="110"/>
      <c r="ABA25" s="110"/>
      <c r="ABB25" s="110"/>
      <c r="ABC25" s="110"/>
      <c r="ABD25" s="110"/>
      <c r="ABE25" s="110"/>
      <c r="ABF25" s="110"/>
      <c r="ABG25" s="110"/>
      <c r="ABH25" s="110"/>
      <c r="ABI25" s="110"/>
      <c r="ABJ25" s="110"/>
      <c r="ABK25" s="110"/>
      <c r="ABL25" s="110"/>
      <c r="ABM25" s="110"/>
      <c r="ABN25" s="110"/>
      <c r="ABO25" s="110"/>
      <c r="ABP25" s="110"/>
      <c r="ABQ25" s="110"/>
      <c r="ABR25" s="110"/>
      <c r="ABS25" s="110"/>
      <c r="ABT25" s="110"/>
      <c r="ABU25" s="110"/>
      <c r="ABV25" s="110"/>
      <c r="ABW25" s="110"/>
      <c r="ABX25" s="110"/>
      <c r="ABY25" s="110"/>
      <c r="ABZ25" s="110"/>
      <c r="ACA25" s="110"/>
      <c r="ACB25" s="110"/>
      <c r="ACC25" s="110"/>
      <c r="ACD25" s="110"/>
      <c r="ACE25" s="110"/>
      <c r="ACF25" s="110"/>
      <c r="ACG25" s="110"/>
      <c r="ACH25" s="110"/>
      <c r="ACI25" s="110"/>
      <c r="ACJ25" s="110"/>
      <c r="ACK25" s="110"/>
      <c r="ACL25" s="110"/>
      <c r="ACM25" s="110"/>
      <c r="ACN25" s="110"/>
      <c r="ACO25" s="110"/>
      <c r="ACP25" s="110"/>
      <c r="ACQ25" s="110"/>
      <c r="ACR25" s="110"/>
      <c r="ACS25" s="110"/>
      <c r="ACT25" s="110"/>
      <c r="ACU25" s="110"/>
      <c r="ACV25" s="110"/>
      <c r="ACW25" s="110"/>
      <c r="ACX25" s="110"/>
      <c r="ACY25" s="110"/>
      <c r="ACZ25" s="110"/>
      <c r="ADA25" s="110"/>
      <c r="ADB25" s="110"/>
      <c r="ADC25" s="110"/>
      <c r="ADD25" s="110"/>
      <c r="ADE25" s="110"/>
      <c r="ADF25" s="110"/>
      <c r="ADG25" s="110"/>
      <c r="ADH25" s="110"/>
      <c r="ADI25" s="110"/>
      <c r="ADJ25" s="110"/>
      <c r="ADK25" s="110"/>
      <c r="ADL25" s="110"/>
      <c r="ADM25" s="110"/>
      <c r="ADN25" s="110"/>
      <c r="ADO25" s="110"/>
      <c r="ADP25" s="110"/>
      <c r="ADQ25" s="110"/>
      <c r="ADR25" s="110"/>
      <c r="ADS25" s="110"/>
      <c r="ADT25" s="110"/>
      <c r="ADU25" s="110"/>
      <c r="ADV25" s="110"/>
      <c r="ADW25" s="110"/>
      <c r="ADX25" s="110"/>
      <c r="ADY25" s="110"/>
      <c r="ADZ25" s="110"/>
      <c r="AEA25" s="110"/>
      <c r="AEB25" s="110"/>
      <c r="AEC25" s="110"/>
      <c r="AED25" s="110"/>
      <c r="AEE25" s="110"/>
      <c r="AEF25" s="110"/>
      <c r="AEG25" s="110"/>
      <c r="AEH25" s="110"/>
      <c r="AEI25" s="110"/>
      <c r="AEJ25" s="110"/>
      <c r="AEK25" s="110"/>
      <c r="AEL25" s="110"/>
      <c r="AEM25" s="110"/>
      <c r="AEN25" s="110"/>
      <c r="AEO25" s="110"/>
      <c r="AEP25" s="110"/>
      <c r="AEQ25" s="110"/>
      <c r="AER25" s="110"/>
      <c r="AES25" s="110"/>
      <c r="AET25" s="110"/>
      <c r="AEU25" s="110"/>
      <c r="AEV25" s="110"/>
      <c r="AEW25" s="110"/>
      <c r="AEX25" s="110"/>
      <c r="AEY25" s="110"/>
      <c r="AEZ25" s="110"/>
      <c r="AFA25" s="110"/>
      <c r="AFB25" s="110"/>
      <c r="AFC25" s="110"/>
      <c r="AFD25" s="110"/>
      <c r="AFE25" s="110"/>
      <c r="AFF25" s="110"/>
      <c r="AFG25" s="110"/>
      <c r="AFH25" s="110"/>
      <c r="AFI25" s="110"/>
      <c r="AFJ25" s="110"/>
      <c r="AFK25" s="110"/>
      <c r="AFL25" s="110"/>
      <c r="AFM25" s="110"/>
      <c r="AFN25" s="110"/>
      <c r="AFO25" s="110"/>
      <c r="AFP25" s="110"/>
      <c r="AFQ25" s="110"/>
      <c r="AFR25" s="110"/>
      <c r="AFS25" s="110"/>
      <c r="AFT25" s="110"/>
      <c r="AFU25" s="110"/>
      <c r="AFV25" s="110"/>
      <c r="AFW25" s="110"/>
      <c r="AFX25" s="110"/>
      <c r="AFY25" s="110"/>
      <c r="AFZ25" s="110"/>
      <c r="AGA25" s="110"/>
      <c r="AGB25" s="110"/>
      <c r="AGC25" s="110"/>
      <c r="AGD25" s="110"/>
      <c r="AGE25" s="110"/>
      <c r="AGF25" s="110"/>
      <c r="AGG25" s="110"/>
      <c r="AGH25" s="110"/>
      <c r="AGI25" s="110"/>
      <c r="AGJ25" s="110"/>
      <c r="AGK25" s="110"/>
      <c r="AGL25" s="110"/>
      <c r="AGM25" s="110"/>
      <c r="AGN25" s="110"/>
      <c r="AGO25" s="110"/>
      <c r="AGP25" s="110"/>
      <c r="AGQ25" s="110"/>
      <c r="AGR25" s="110"/>
      <c r="AGS25" s="110"/>
      <c r="AGT25" s="110"/>
      <c r="AGU25" s="110"/>
      <c r="AGV25" s="110"/>
      <c r="AGW25" s="110"/>
      <c r="AGX25" s="110"/>
      <c r="AGY25" s="110"/>
      <c r="AGZ25" s="110"/>
      <c r="AHA25" s="110"/>
      <c r="AHB25" s="110"/>
      <c r="AHC25" s="110"/>
      <c r="AHD25" s="110"/>
      <c r="AHE25" s="110"/>
      <c r="AHF25" s="110"/>
      <c r="AHG25" s="110"/>
      <c r="AHH25" s="110"/>
      <c r="AHI25" s="110"/>
      <c r="AHJ25" s="110"/>
      <c r="AHK25" s="110"/>
      <c r="AHL25" s="110"/>
      <c r="AHM25" s="110"/>
      <c r="AHN25" s="110"/>
      <c r="AHO25" s="110"/>
      <c r="AHP25" s="110"/>
      <c r="AHQ25" s="110"/>
      <c r="AHR25" s="110"/>
      <c r="AHS25" s="110"/>
      <c r="AHT25" s="110"/>
      <c r="AHU25" s="110"/>
      <c r="AHV25" s="110"/>
      <c r="AHW25" s="110"/>
      <c r="AHX25" s="110"/>
      <c r="AHY25" s="110"/>
      <c r="AHZ25" s="110"/>
      <c r="AIA25" s="110"/>
      <c r="AIB25" s="110"/>
      <c r="AIC25" s="110"/>
      <c r="AID25" s="110"/>
      <c r="AIE25" s="110"/>
      <c r="AIF25" s="110"/>
      <c r="AIG25" s="110"/>
      <c r="AIH25" s="110"/>
      <c r="AII25" s="110"/>
      <c r="AIJ25" s="110"/>
      <c r="AIK25" s="110"/>
      <c r="AIL25" s="110"/>
      <c r="AIM25" s="110"/>
      <c r="AIN25" s="110"/>
      <c r="AIO25" s="110"/>
      <c r="AIP25" s="110"/>
      <c r="AIQ25" s="110"/>
      <c r="AIR25" s="110"/>
      <c r="AIS25" s="110"/>
      <c r="AIT25" s="110"/>
      <c r="AIU25" s="110"/>
      <c r="AIV25" s="110"/>
      <c r="AIW25" s="110"/>
      <c r="AIX25" s="110"/>
      <c r="AIY25" s="110"/>
      <c r="AIZ25" s="110"/>
      <c r="AJA25" s="110"/>
      <c r="AJB25" s="110"/>
      <c r="AJC25" s="110"/>
      <c r="AJD25" s="110"/>
      <c r="AJE25" s="110"/>
      <c r="AJF25" s="110"/>
      <c r="AJG25" s="110"/>
      <c r="AJH25" s="110"/>
    </row>
    <row r="26" spans="1:944" ht="15" x14ac:dyDescent="0.25">
      <c r="A26" s="111"/>
      <c r="B26" s="154" t="s">
        <v>152</v>
      </c>
      <c r="C26"/>
      <c r="D26"/>
      <c r="E26" s="71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  <c r="JT26" s="110"/>
      <c r="JU26" s="110"/>
      <c r="JV26" s="110"/>
      <c r="JW26" s="110"/>
      <c r="JX26" s="110"/>
      <c r="JY26" s="110"/>
      <c r="JZ26" s="110"/>
      <c r="KA26" s="110"/>
      <c r="KB26" s="110"/>
      <c r="KC26" s="110"/>
      <c r="KD26" s="110"/>
      <c r="KE26" s="110"/>
      <c r="KF26" s="110"/>
      <c r="KG26" s="110"/>
      <c r="KH26" s="110"/>
      <c r="KI26" s="110"/>
      <c r="KJ26" s="110"/>
      <c r="KK26" s="110"/>
      <c r="KL26" s="110"/>
      <c r="KM26" s="110"/>
      <c r="KN26" s="110"/>
      <c r="KO26" s="110"/>
      <c r="KP26" s="110"/>
      <c r="KQ26" s="110"/>
      <c r="KR26" s="110"/>
      <c r="KS26" s="110"/>
      <c r="KT26" s="110"/>
      <c r="KU26" s="110"/>
      <c r="KV26" s="110"/>
      <c r="KW26" s="110"/>
      <c r="KX26" s="110"/>
      <c r="KY26" s="110"/>
      <c r="KZ26" s="110"/>
      <c r="LA26" s="110"/>
      <c r="LB26" s="110"/>
      <c r="LC26" s="110"/>
      <c r="LD26" s="110"/>
      <c r="LE26" s="110"/>
      <c r="LF26" s="110"/>
      <c r="LG26" s="110"/>
      <c r="LH26" s="110"/>
      <c r="LI26" s="110"/>
      <c r="LJ26" s="110"/>
      <c r="LK26" s="110"/>
      <c r="LL26" s="110"/>
      <c r="LM26" s="110"/>
      <c r="LN26" s="110"/>
      <c r="LO26" s="110"/>
      <c r="LP26" s="110"/>
      <c r="LQ26" s="110"/>
      <c r="LR26" s="110"/>
      <c r="LS26" s="110"/>
      <c r="LT26" s="110"/>
      <c r="LU26" s="110"/>
      <c r="LV26" s="110"/>
      <c r="LW26" s="110"/>
      <c r="LX26" s="110"/>
      <c r="LY26" s="110"/>
      <c r="LZ26" s="110"/>
      <c r="MA26" s="110"/>
      <c r="MB26" s="110"/>
      <c r="MC26" s="110"/>
      <c r="MD26" s="110"/>
      <c r="ME26" s="110"/>
      <c r="MF26" s="110"/>
      <c r="MG26" s="110"/>
      <c r="MH26" s="110"/>
      <c r="MI26" s="110"/>
      <c r="MJ26" s="110"/>
      <c r="MK26" s="110"/>
      <c r="ML26" s="110"/>
      <c r="MM26" s="110"/>
      <c r="MN26" s="110"/>
      <c r="MO26" s="110"/>
      <c r="MP26" s="110"/>
      <c r="MQ26" s="110"/>
      <c r="MR26" s="110"/>
      <c r="MS26" s="110"/>
      <c r="MT26" s="110"/>
      <c r="MU26" s="110"/>
      <c r="MV26" s="110"/>
      <c r="MW26" s="110"/>
      <c r="MX26" s="110"/>
      <c r="MY26" s="110"/>
      <c r="MZ26" s="110"/>
      <c r="NA26" s="110"/>
      <c r="NB26" s="110"/>
      <c r="NC26" s="110"/>
      <c r="ND26" s="110"/>
      <c r="NE26" s="110"/>
      <c r="NF26" s="110"/>
      <c r="NG26" s="110"/>
      <c r="NH26" s="110"/>
      <c r="NI26" s="110"/>
      <c r="NJ26" s="110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  <c r="NY26" s="110"/>
      <c r="NZ26" s="110"/>
      <c r="OA26" s="110"/>
      <c r="OB26" s="110"/>
      <c r="OC26" s="110"/>
      <c r="OD26" s="110"/>
      <c r="OE26" s="110"/>
      <c r="OF26" s="110"/>
      <c r="OG26" s="110"/>
      <c r="OH26" s="110"/>
      <c r="OI26" s="110"/>
      <c r="OJ26" s="110"/>
      <c r="OK26" s="110"/>
      <c r="OL26" s="110"/>
      <c r="OM26" s="110"/>
      <c r="ON26" s="110"/>
      <c r="OO26" s="110"/>
      <c r="OP26" s="110"/>
      <c r="OQ26" s="110"/>
      <c r="OR26" s="110"/>
      <c r="OS26" s="110"/>
      <c r="OT26" s="110"/>
      <c r="OU26" s="110"/>
      <c r="OV26" s="110"/>
      <c r="OW26" s="110"/>
      <c r="OX26" s="110"/>
      <c r="OY26" s="110"/>
      <c r="OZ26" s="110"/>
      <c r="PA26" s="110"/>
      <c r="PB26" s="110"/>
      <c r="PC26" s="110"/>
      <c r="PD26" s="110"/>
      <c r="PE26" s="110"/>
      <c r="PF26" s="110"/>
      <c r="PG26" s="110"/>
      <c r="PH26" s="110"/>
      <c r="PI26" s="110"/>
      <c r="PJ26" s="110"/>
      <c r="PK26" s="110"/>
      <c r="PL26" s="110"/>
      <c r="PM26" s="110"/>
      <c r="PN26" s="110"/>
      <c r="PO26" s="110"/>
      <c r="PP26" s="110"/>
      <c r="PQ26" s="110"/>
      <c r="PR26" s="110"/>
      <c r="PS26" s="110"/>
      <c r="PT26" s="110"/>
      <c r="PU26" s="110"/>
      <c r="PV26" s="110"/>
      <c r="PW26" s="110"/>
      <c r="PX26" s="110"/>
      <c r="PY26" s="110"/>
      <c r="PZ26" s="110"/>
      <c r="QA26" s="110"/>
      <c r="QB26" s="110"/>
      <c r="QC26" s="110"/>
      <c r="QD26" s="110"/>
      <c r="QE26" s="110"/>
      <c r="QF26" s="110"/>
      <c r="QG26" s="110"/>
      <c r="QH26" s="110"/>
      <c r="QI26" s="110"/>
      <c r="QJ26" s="110"/>
      <c r="QK26" s="110"/>
      <c r="QL26" s="110"/>
      <c r="QM26" s="110"/>
      <c r="QN26" s="110"/>
      <c r="QO26" s="110"/>
      <c r="QP26" s="110"/>
      <c r="QQ26" s="110"/>
      <c r="QR26" s="110"/>
      <c r="QS26" s="110"/>
      <c r="QT26" s="110"/>
      <c r="QU26" s="110"/>
      <c r="QV26" s="110"/>
      <c r="QW26" s="110"/>
      <c r="QX26" s="110"/>
      <c r="QY26" s="110"/>
      <c r="QZ26" s="110"/>
      <c r="RA26" s="110"/>
      <c r="RB26" s="110"/>
      <c r="RC26" s="110"/>
      <c r="RD26" s="110"/>
      <c r="RE26" s="110"/>
      <c r="RF26" s="110"/>
      <c r="RG26" s="110"/>
      <c r="RH26" s="110"/>
      <c r="RI26" s="110"/>
      <c r="RJ26" s="110"/>
      <c r="RK26" s="110"/>
      <c r="RL26" s="110"/>
      <c r="RM26" s="110"/>
      <c r="RN26" s="110"/>
      <c r="RO26" s="110"/>
      <c r="RP26" s="110"/>
      <c r="RQ26" s="110"/>
      <c r="RR26" s="110"/>
      <c r="RS26" s="110"/>
      <c r="RT26" s="110"/>
      <c r="RU26" s="110"/>
      <c r="RV26" s="110"/>
      <c r="RW26" s="110"/>
      <c r="RX26" s="110"/>
      <c r="RY26" s="110"/>
      <c r="RZ26" s="110"/>
      <c r="SA26" s="110"/>
      <c r="SB26" s="110"/>
      <c r="SC26" s="110"/>
      <c r="SD26" s="110"/>
      <c r="SE26" s="110"/>
      <c r="SF26" s="110"/>
      <c r="SG26" s="110"/>
      <c r="SH26" s="110"/>
      <c r="SI26" s="110"/>
      <c r="SJ26" s="110"/>
      <c r="SK26" s="110"/>
      <c r="SL26" s="110"/>
      <c r="SM26" s="110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0"/>
      <c r="TB26" s="110"/>
      <c r="TC26" s="110"/>
      <c r="TD26" s="110"/>
      <c r="TE26" s="110"/>
      <c r="TF26" s="110"/>
      <c r="TG26" s="110"/>
      <c r="TH26" s="110"/>
      <c r="TI26" s="110"/>
      <c r="TJ26" s="110"/>
      <c r="TK26" s="110"/>
      <c r="TL26" s="110"/>
      <c r="TM26" s="110"/>
      <c r="TN26" s="110"/>
      <c r="TO26" s="110"/>
      <c r="TP26" s="110"/>
      <c r="TQ26" s="110"/>
      <c r="TR26" s="110"/>
      <c r="TS26" s="110"/>
      <c r="TT26" s="110"/>
      <c r="TU26" s="110"/>
      <c r="TV26" s="110"/>
      <c r="TW26" s="110"/>
      <c r="TX26" s="110"/>
      <c r="TY26" s="110"/>
      <c r="TZ26" s="110"/>
      <c r="UA26" s="110"/>
      <c r="UB26" s="110"/>
      <c r="UC26" s="110"/>
      <c r="UD26" s="110"/>
      <c r="UE26" s="110"/>
      <c r="UF26" s="110"/>
      <c r="UG26" s="110"/>
      <c r="UH26" s="110"/>
      <c r="UI26" s="110"/>
      <c r="UJ26" s="110"/>
      <c r="UK26" s="110"/>
      <c r="UL26" s="110"/>
      <c r="UM26" s="110"/>
      <c r="UN26" s="110"/>
      <c r="UO26" s="110"/>
      <c r="UP26" s="110"/>
      <c r="UQ26" s="110"/>
      <c r="UR26" s="110"/>
      <c r="US26" s="110"/>
      <c r="UT26" s="110"/>
      <c r="UU26" s="110"/>
      <c r="UV26" s="110"/>
      <c r="UW26" s="110"/>
      <c r="UX26" s="110"/>
      <c r="UY26" s="110"/>
      <c r="UZ26" s="110"/>
      <c r="VA26" s="110"/>
      <c r="VB26" s="110"/>
      <c r="VC26" s="110"/>
      <c r="VD26" s="110"/>
      <c r="VE26" s="110"/>
      <c r="VF26" s="110"/>
      <c r="VG26" s="110"/>
      <c r="VH26" s="110"/>
      <c r="VI26" s="110"/>
      <c r="VJ26" s="110"/>
      <c r="VK26" s="110"/>
      <c r="VL26" s="110"/>
      <c r="VM26" s="110"/>
      <c r="VN26" s="110"/>
      <c r="VO26" s="110"/>
      <c r="VP26" s="110"/>
      <c r="VQ26" s="110"/>
      <c r="VR26" s="110"/>
      <c r="VS26" s="110"/>
      <c r="VT26" s="110"/>
      <c r="VU26" s="110"/>
      <c r="VV26" s="110"/>
      <c r="VW26" s="110"/>
      <c r="VX26" s="110"/>
      <c r="VY26" s="110"/>
      <c r="VZ26" s="110"/>
      <c r="WA26" s="110"/>
      <c r="WB26" s="110"/>
      <c r="WC26" s="110"/>
      <c r="WD26" s="110"/>
      <c r="WE26" s="110"/>
      <c r="WF26" s="110"/>
      <c r="WG26" s="110"/>
      <c r="WH26" s="110"/>
      <c r="WI26" s="110"/>
      <c r="WJ26" s="110"/>
      <c r="WK26" s="110"/>
      <c r="WL26" s="110"/>
      <c r="WM26" s="110"/>
      <c r="WN26" s="110"/>
      <c r="WO26" s="110"/>
      <c r="WP26" s="110"/>
      <c r="WQ26" s="110"/>
      <c r="WR26" s="110"/>
      <c r="WS26" s="110"/>
      <c r="WT26" s="110"/>
      <c r="WU26" s="110"/>
      <c r="WV26" s="110"/>
      <c r="WW26" s="110"/>
      <c r="WX26" s="110"/>
      <c r="WY26" s="110"/>
      <c r="WZ26" s="110"/>
      <c r="XA26" s="110"/>
      <c r="XB26" s="110"/>
      <c r="XC26" s="110"/>
      <c r="XD26" s="110"/>
      <c r="XE26" s="110"/>
      <c r="XF26" s="110"/>
      <c r="XG26" s="110"/>
      <c r="XH26" s="110"/>
      <c r="XI26" s="110"/>
      <c r="XJ26" s="110"/>
      <c r="XK26" s="110"/>
      <c r="XL26" s="110"/>
      <c r="XM26" s="110"/>
      <c r="XN26" s="110"/>
      <c r="XO26" s="110"/>
      <c r="XP26" s="110"/>
      <c r="XQ26" s="110"/>
      <c r="XR26" s="110"/>
      <c r="XS26" s="110"/>
      <c r="XT26" s="110"/>
      <c r="XU26" s="110"/>
      <c r="XV26" s="110"/>
      <c r="XW26" s="110"/>
      <c r="XX26" s="110"/>
      <c r="XY26" s="110"/>
      <c r="XZ26" s="110"/>
      <c r="YA26" s="110"/>
      <c r="YB26" s="110"/>
      <c r="YC26" s="110"/>
      <c r="YD26" s="110"/>
      <c r="YE26" s="110"/>
      <c r="YF26" s="110"/>
      <c r="YG26" s="110"/>
      <c r="YH26" s="110"/>
      <c r="YI26" s="110"/>
      <c r="YJ26" s="110"/>
      <c r="YK26" s="110"/>
      <c r="YL26" s="110"/>
      <c r="YM26" s="110"/>
      <c r="YN26" s="110"/>
      <c r="YO26" s="110"/>
      <c r="YP26" s="110"/>
      <c r="YQ26" s="110"/>
      <c r="YR26" s="110"/>
      <c r="YS26" s="110"/>
      <c r="YT26" s="110"/>
      <c r="YU26" s="110"/>
      <c r="YV26" s="110"/>
      <c r="YW26" s="110"/>
      <c r="YX26" s="110"/>
      <c r="YY26" s="110"/>
      <c r="YZ26" s="110"/>
      <c r="ZA26" s="110"/>
      <c r="ZB26" s="110"/>
      <c r="ZC26" s="110"/>
      <c r="ZD26" s="110"/>
      <c r="ZE26" s="110"/>
      <c r="ZF26" s="110"/>
      <c r="ZG26" s="110"/>
      <c r="ZH26" s="110"/>
      <c r="ZI26" s="110"/>
      <c r="ZJ26" s="110"/>
      <c r="ZK26" s="110"/>
      <c r="ZL26" s="110"/>
      <c r="ZM26" s="110"/>
      <c r="ZN26" s="110"/>
      <c r="ZO26" s="110"/>
      <c r="ZP26" s="110"/>
      <c r="ZQ26" s="110"/>
      <c r="ZR26" s="110"/>
      <c r="ZS26" s="110"/>
      <c r="ZT26" s="110"/>
      <c r="ZU26" s="110"/>
      <c r="ZV26" s="110"/>
      <c r="ZW26" s="110"/>
      <c r="ZX26" s="110"/>
      <c r="ZY26" s="110"/>
      <c r="ZZ26" s="110"/>
      <c r="AAA26" s="110"/>
      <c r="AAB26" s="110"/>
      <c r="AAC26" s="110"/>
      <c r="AAD26" s="110"/>
      <c r="AAE26" s="110"/>
      <c r="AAF26" s="110"/>
      <c r="AAG26" s="110"/>
      <c r="AAH26" s="110"/>
      <c r="AAI26" s="110"/>
      <c r="AAJ26" s="110"/>
      <c r="AAK26" s="110"/>
      <c r="AAL26" s="110"/>
      <c r="AAM26" s="110"/>
      <c r="AAN26" s="110"/>
      <c r="AAO26" s="110"/>
      <c r="AAP26" s="110"/>
      <c r="AAQ26" s="110"/>
      <c r="AAR26" s="110"/>
      <c r="AAS26" s="110"/>
      <c r="AAT26" s="110"/>
      <c r="AAU26" s="110"/>
      <c r="AAV26" s="110"/>
      <c r="AAW26" s="110"/>
      <c r="AAX26" s="110"/>
      <c r="AAY26" s="110"/>
      <c r="AAZ26" s="110"/>
      <c r="ABA26" s="110"/>
      <c r="ABB26" s="110"/>
      <c r="ABC26" s="110"/>
      <c r="ABD26" s="110"/>
      <c r="ABE26" s="110"/>
      <c r="ABF26" s="110"/>
      <c r="ABG26" s="110"/>
      <c r="ABH26" s="110"/>
      <c r="ABI26" s="110"/>
      <c r="ABJ26" s="110"/>
      <c r="ABK26" s="110"/>
      <c r="ABL26" s="110"/>
      <c r="ABM26" s="110"/>
      <c r="ABN26" s="110"/>
      <c r="ABO26" s="110"/>
      <c r="ABP26" s="110"/>
      <c r="ABQ26" s="110"/>
      <c r="ABR26" s="110"/>
      <c r="ABS26" s="110"/>
      <c r="ABT26" s="110"/>
      <c r="ABU26" s="110"/>
      <c r="ABV26" s="110"/>
      <c r="ABW26" s="110"/>
      <c r="ABX26" s="110"/>
      <c r="ABY26" s="110"/>
      <c r="ABZ26" s="110"/>
      <c r="ACA26" s="110"/>
      <c r="ACB26" s="110"/>
      <c r="ACC26" s="110"/>
      <c r="ACD26" s="110"/>
      <c r="ACE26" s="110"/>
      <c r="ACF26" s="110"/>
      <c r="ACG26" s="110"/>
      <c r="ACH26" s="110"/>
      <c r="ACI26" s="110"/>
      <c r="ACJ26" s="110"/>
      <c r="ACK26" s="110"/>
      <c r="ACL26" s="110"/>
      <c r="ACM26" s="110"/>
      <c r="ACN26" s="110"/>
      <c r="ACO26" s="110"/>
      <c r="ACP26" s="110"/>
      <c r="ACQ26" s="110"/>
      <c r="ACR26" s="110"/>
      <c r="ACS26" s="110"/>
      <c r="ACT26" s="110"/>
      <c r="ACU26" s="110"/>
      <c r="ACV26" s="110"/>
      <c r="ACW26" s="110"/>
      <c r="ACX26" s="110"/>
      <c r="ACY26" s="110"/>
      <c r="ACZ26" s="110"/>
      <c r="ADA26" s="110"/>
      <c r="ADB26" s="110"/>
      <c r="ADC26" s="110"/>
      <c r="ADD26" s="110"/>
      <c r="ADE26" s="110"/>
      <c r="ADF26" s="110"/>
      <c r="ADG26" s="110"/>
      <c r="ADH26" s="110"/>
      <c r="ADI26" s="110"/>
      <c r="ADJ26" s="110"/>
      <c r="ADK26" s="110"/>
      <c r="ADL26" s="110"/>
      <c r="ADM26" s="110"/>
      <c r="ADN26" s="110"/>
      <c r="ADO26" s="110"/>
      <c r="ADP26" s="110"/>
      <c r="ADQ26" s="110"/>
      <c r="ADR26" s="110"/>
      <c r="ADS26" s="110"/>
      <c r="ADT26" s="110"/>
      <c r="ADU26" s="110"/>
      <c r="ADV26" s="110"/>
      <c r="ADW26" s="110"/>
      <c r="ADX26" s="110"/>
      <c r="ADY26" s="110"/>
      <c r="ADZ26" s="110"/>
      <c r="AEA26" s="110"/>
      <c r="AEB26" s="110"/>
      <c r="AEC26" s="110"/>
      <c r="AED26" s="110"/>
      <c r="AEE26" s="110"/>
      <c r="AEF26" s="110"/>
      <c r="AEG26" s="110"/>
      <c r="AEH26" s="110"/>
      <c r="AEI26" s="110"/>
      <c r="AEJ26" s="110"/>
      <c r="AEK26" s="110"/>
      <c r="AEL26" s="110"/>
      <c r="AEM26" s="110"/>
      <c r="AEN26" s="110"/>
      <c r="AEO26" s="110"/>
      <c r="AEP26" s="110"/>
      <c r="AEQ26" s="110"/>
      <c r="AER26" s="110"/>
      <c r="AES26" s="110"/>
      <c r="AET26" s="110"/>
      <c r="AEU26" s="110"/>
      <c r="AEV26" s="110"/>
      <c r="AEW26" s="110"/>
      <c r="AEX26" s="110"/>
      <c r="AEY26" s="110"/>
      <c r="AEZ26" s="110"/>
      <c r="AFA26" s="110"/>
      <c r="AFB26" s="110"/>
      <c r="AFC26" s="110"/>
      <c r="AFD26" s="110"/>
      <c r="AFE26" s="110"/>
      <c r="AFF26" s="110"/>
      <c r="AFG26" s="110"/>
      <c r="AFH26" s="110"/>
      <c r="AFI26" s="110"/>
      <c r="AFJ26" s="110"/>
      <c r="AFK26" s="110"/>
      <c r="AFL26" s="110"/>
      <c r="AFM26" s="110"/>
      <c r="AFN26" s="110"/>
      <c r="AFO26" s="110"/>
      <c r="AFP26" s="110"/>
      <c r="AFQ26" s="110"/>
      <c r="AFR26" s="110"/>
      <c r="AFS26" s="110"/>
      <c r="AFT26" s="110"/>
      <c r="AFU26" s="110"/>
      <c r="AFV26" s="110"/>
      <c r="AFW26" s="110"/>
      <c r="AFX26" s="110"/>
      <c r="AFY26" s="110"/>
      <c r="AFZ26" s="110"/>
      <c r="AGA26" s="110"/>
      <c r="AGB26" s="110"/>
      <c r="AGC26" s="110"/>
      <c r="AGD26" s="110"/>
      <c r="AGE26" s="110"/>
      <c r="AGF26" s="110"/>
      <c r="AGG26" s="110"/>
      <c r="AGH26" s="110"/>
      <c r="AGI26" s="110"/>
      <c r="AGJ26" s="110"/>
      <c r="AGK26" s="110"/>
      <c r="AGL26" s="110"/>
      <c r="AGM26" s="110"/>
      <c r="AGN26" s="110"/>
      <c r="AGO26" s="110"/>
      <c r="AGP26" s="110"/>
      <c r="AGQ26" s="110"/>
      <c r="AGR26" s="110"/>
      <c r="AGS26" s="110"/>
      <c r="AGT26" s="110"/>
      <c r="AGU26" s="110"/>
      <c r="AGV26" s="110"/>
      <c r="AGW26" s="110"/>
      <c r="AGX26" s="110"/>
      <c r="AGY26" s="110"/>
      <c r="AGZ26" s="110"/>
      <c r="AHA26" s="110"/>
      <c r="AHB26" s="110"/>
      <c r="AHC26" s="110"/>
      <c r="AHD26" s="110"/>
      <c r="AHE26" s="110"/>
      <c r="AHF26" s="110"/>
      <c r="AHG26" s="110"/>
      <c r="AHH26" s="110"/>
      <c r="AHI26" s="110"/>
      <c r="AHJ26" s="110"/>
      <c r="AHK26" s="110"/>
      <c r="AHL26" s="110"/>
      <c r="AHM26" s="110"/>
      <c r="AHN26" s="110"/>
      <c r="AHO26" s="110"/>
      <c r="AHP26" s="110"/>
      <c r="AHQ26" s="110"/>
      <c r="AHR26" s="110"/>
      <c r="AHS26" s="110"/>
      <c r="AHT26" s="110"/>
      <c r="AHU26" s="110"/>
      <c r="AHV26" s="110"/>
      <c r="AHW26" s="110"/>
      <c r="AHX26" s="110"/>
      <c r="AHY26" s="110"/>
      <c r="AHZ26" s="110"/>
      <c r="AIA26" s="110"/>
      <c r="AIB26" s="110"/>
      <c r="AIC26" s="110"/>
      <c r="AID26" s="110"/>
      <c r="AIE26" s="110"/>
      <c r="AIF26" s="110"/>
      <c r="AIG26" s="110"/>
      <c r="AIH26" s="110"/>
      <c r="AII26" s="110"/>
      <c r="AIJ26" s="110"/>
      <c r="AIK26" s="110"/>
      <c r="AIL26" s="110"/>
      <c r="AIM26" s="110"/>
      <c r="AIN26" s="110"/>
      <c r="AIO26" s="110"/>
      <c r="AIP26" s="110"/>
      <c r="AIQ26" s="110"/>
      <c r="AIR26" s="110"/>
      <c r="AIS26" s="110"/>
      <c r="AIT26" s="110"/>
      <c r="AIU26" s="110"/>
      <c r="AIV26" s="110"/>
      <c r="AIW26" s="110"/>
      <c r="AIX26" s="110"/>
      <c r="AIY26" s="110"/>
      <c r="AIZ26" s="110"/>
      <c r="AJA26" s="110"/>
      <c r="AJB26" s="110"/>
      <c r="AJC26" s="110"/>
      <c r="AJD26" s="110"/>
      <c r="AJE26" s="110"/>
      <c r="AJF26" s="110"/>
      <c r="AJG26" s="110"/>
      <c r="AJH26" s="110"/>
    </row>
    <row r="27" spans="1:944" ht="9.75" customHeight="1" x14ac:dyDescent="0.25">
      <c r="A27" s="111"/>
      <c r="B27" s="154"/>
      <c r="C27"/>
      <c r="D27"/>
      <c r="E27" s="71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0"/>
      <c r="MW27" s="110"/>
      <c r="MX27" s="110"/>
      <c r="MY27" s="110"/>
      <c r="MZ27" s="110"/>
      <c r="NA27" s="110"/>
      <c r="NB27" s="110"/>
      <c r="NC27" s="110"/>
      <c r="ND27" s="110"/>
      <c r="NE27" s="110"/>
      <c r="NF27" s="110"/>
      <c r="NG27" s="110"/>
      <c r="NH27" s="110"/>
      <c r="NI27" s="110"/>
      <c r="NJ27" s="110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0"/>
      <c r="NY27" s="110"/>
      <c r="NZ27" s="110"/>
      <c r="OA27" s="110"/>
      <c r="OB27" s="110"/>
      <c r="OC27" s="110"/>
      <c r="OD27" s="110"/>
      <c r="OE27" s="110"/>
      <c r="OF27" s="110"/>
      <c r="OG27" s="110"/>
      <c r="OH27" s="110"/>
      <c r="OI27" s="110"/>
      <c r="OJ27" s="110"/>
      <c r="OK27" s="110"/>
      <c r="OL27" s="110"/>
      <c r="OM27" s="110"/>
      <c r="ON27" s="110"/>
      <c r="OO27" s="110"/>
      <c r="OP27" s="110"/>
      <c r="OQ27" s="110"/>
      <c r="OR27" s="110"/>
      <c r="OS27" s="110"/>
      <c r="OT27" s="110"/>
      <c r="OU27" s="110"/>
      <c r="OV27" s="110"/>
      <c r="OW27" s="110"/>
      <c r="OX27" s="110"/>
      <c r="OY27" s="110"/>
      <c r="OZ27" s="110"/>
      <c r="PA27" s="110"/>
      <c r="PB27" s="110"/>
      <c r="PC27" s="110"/>
      <c r="PD27" s="110"/>
      <c r="PE27" s="110"/>
      <c r="PF27" s="110"/>
      <c r="PG27" s="110"/>
      <c r="PH27" s="110"/>
      <c r="PI27" s="110"/>
      <c r="PJ27" s="110"/>
      <c r="PK27" s="110"/>
      <c r="PL27" s="110"/>
      <c r="PM27" s="110"/>
      <c r="PN27" s="110"/>
      <c r="PO27" s="110"/>
      <c r="PP27" s="110"/>
      <c r="PQ27" s="110"/>
      <c r="PR27" s="110"/>
      <c r="PS27" s="110"/>
      <c r="PT27" s="110"/>
      <c r="PU27" s="110"/>
      <c r="PV27" s="110"/>
      <c r="PW27" s="110"/>
      <c r="PX27" s="110"/>
      <c r="PY27" s="110"/>
      <c r="PZ27" s="110"/>
      <c r="QA27" s="110"/>
      <c r="QB27" s="110"/>
      <c r="QC27" s="110"/>
      <c r="QD27" s="110"/>
      <c r="QE27" s="110"/>
      <c r="QF27" s="110"/>
      <c r="QG27" s="110"/>
      <c r="QH27" s="110"/>
      <c r="QI27" s="110"/>
      <c r="QJ27" s="110"/>
      <c r="QK27" s="110"/>
      <c r="QL27" s="110"/>
      <c r="QM27" s="110"/>
      <c r="QN27" s="110"/>
      <c r="QO27" s="110"/>
      <c r="QP27" s="110"/>
      <c r="QQ27" s="110"/>
      <c r="QR27" s="110"/>
      <c r="QS27" s="110"/>
      <c r="QT27" s="110"/>
      <c r="QU27" s="110"/>
      <c r="QV27" s="110"/>
      <c r="QW27" s="110"/>
      <c r="QX27" s="110"/>
      <c r="QY27" s="110"/>
      <c r="QZ27" s="110"/>
      <c r="RA27" s="110"/>
      <c r="RB27" s="110"/>
      <c r="RC27" s="110"/>
      <c r="RD27" s="110"/>
      <c r="RE27" s="110"/>
      <c r="RF27" s="110"/>
      <c r="RG27" s="110"/>
      <c r="RH27" s="110"/>
      <c r="RI27" s="110"/>
      <c r="RJ27" s="110"/>
      <c r="RK27" s="110"/>
      <c r="RL27" s="110"/>
      <c r="RM27" s="110"/>
      <c r="RN27" s="110"/>
      <c r="RO27" s="110"/>
      <c r="RP27" s="110"/>
      <c r="RQ27" s="110"/>
      <c r="RR27" s="110"/>
      <c r="RS27" s="110"/>
      <c r="RT27" s="110"/>
      <c r="RU27" s="110"/>
      <c r="RV27" s="110"/>
      <c r="RW27" s="110"/>
      <c r="RX27" s="110"/>
      <c r="RY27" s="110"/>
      <c r="RZ27" s="110"/>
      <c r="SA27" s="110"/>
      <c r="SB27" s="110"/>
      <c r="SC27" s="110"/>
      <c r="SD27" s="110"/>
      <c r="SE27" s="110"/>
      <c r="SF27" s="110"/>
      <c r="SG27" s="110"/>
      <c r="SH27" s="110"/>
      <c r="SI27" s="110"/>
      <c r="SJ27" s="110"/>
      <c r="SK27" s="110"/>
      <c r="SL27" s="110"/>
      <c r="SM27" s="11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0"/>
      <c r="TB27" s="110"/>
      <c r="TC27" s="110"/>
      <c r="TD27" s="110"/>
      <c r="TE27" s="110"/>
      <c r="TF27" s="110"/>
      <c r="TG27" s="110"/>
      <c r="TH27" s="110"/>
      <c r="TI27" s="110"/>
      <c r="TJ27" s="110"/>
      <c r="TK27" s="110"/>
      <c r="TL27" s="110"/>
      <c r="TM27" s="110"/>
      <c r="TN27" s="110"/>
      <c r="TO27" s="110"/>
      <c r="TP27" s="110"/>
      <c r="TQ27" s="110"/>
      <c r="TR27" s="110"/>
      <c r="TS27" s="110"/>
      <c r="TT27" s="110"/>
      <c r="TU27" s="110"/>
      <c r="TV27" s="110"/>
      <c r="TW27" s="110"/>
      <c r="TX27" s="110"/>
      <c r="TY27" s="110"/>
      <c r="TZ27" s="110"/>
      <c r="UA27" s="110"/>
      <c r="UB27" s="110"/>
      <c r="UC27" s="110"/>
      <c r="UD27" s="110"/>
      <c r="UE27" s="110"/>
      <c r="UF27" s="110"/>
      <c r="UG27" s="110"/>
      <c r="UH27" s="110"/>
      <c r="UI27" s="110"/>
      <c r="UJ27" s="110"/>
      <c r="UK27" s="110"/>
      <c r="UL27" s="110"/>
      <c r="UM27" s="110"/>
      <c r="UN27" s="110"/>
      <c r="UO27" s="110"/>
      <c r="UP27" s="110"/>
      <c r="UQ27" s="110"/>
      <c r="UR27" s="110"/>
      <c r="US27" s="110"/>
      <c r="UT27" s="110"/>
      <c r="UU27" s="110"/>
      <c r="UV27" s="110"/>
      <c r="UW27" s="110"/>
      <c r="UX27" s="110"/>
      <c r="UY27" s="110"/>
      <c r="UZ27" s="110"/>
      <c r="VA27" s="110"/>
      <c r="VB27" s="110"/>
      <c r="VC27" s="110"/>
      <c r="VD27" s="110"/>
      <c r="VE27" s="110"/>
      <c r="VF27" s="110"/>
      <c r="VG27" s="110"/>
      <c r="VH27" s="110"/>
      <c r="VI27" s="110"/>
      <c r="VJ27" s="110"/>
      <c r="VK27" s="110"/>
      <c r="VL27" s="110"/>
      <c r="VM27" s="110"/>
      <c r="VN27" s="110"/>
      <c r="VO27" s="110"/>
      <c r="VP27" s="110"/>
      <c r="VQ27" s="110"/>
      <c r="VR27" s="110"/>
      <c r="VS27" s="110"/>
      <c r="VT27" s="110"/>
      <c r="VU27" s="110"/>
      <c r="VV27" s="110"/>
      <c r="VW27" s="110"/>
      <c r="VX27" s="110"/>
      <c r="VY27" s="110"/>
      <c r="VZ27" s="110"/>
      <c r="WA27" s="110"/>
      <c r="WB27" s="110"/>
      <c r="WC27" s="110"/>
      <c r="WD27" s="110"/>
      <c r="WE27" s="110"/>
      <c r="WF27" s="110"/>
      <c r="WG27" s="110"/>
      <c r="WH27" s="110"/>
      <c r="WI27" s="110"/>
      <c r="WJ27" s="110"/>
      <c r="WK27" s="110"/>
      <c r="WL27" s="110"/>
      <c r="WM27" s="110"/>
      <c r="WN27" s="110"/>
      <c r="WO27" s="110"/>
      <c r="WP27" s="110"/>
      <c r="WQ27" s="110"/>
      <c r="WR27" s="110"/>
      <c r="WS27" s="110"/>
      <c r="WT27" s="110"/>
      <c r="WU27" s="110"/>
      <c r="WV27" s="110"/>
      <c r="WW27" s="110"/>
      <c r="WX27" s="110"/>
      <c r="WY27" s="110"/>
      <c r="WZ27" s="110"/>
      <c r="XA27" s="110"/>
      <c r="XB27" s="110"/>
      <c r="XC27" s="110"/>
      <c r="XD27" s="110"/>
      <c r="XE27" s="110"/>
      <c r="XF27" s="110"/>
      <c r="XG27" s="110"/>
      <c r="XH27" s="110"/>
      <c r="XI27" s="110"/>
      <c r="XJ27" s="110"/>
      <c r="XK27" s="110"/>
      <c r="XL27" s="110"/>
      <c r="XM27" s="110"/>
      <c r="XN27" s="110"/>
      <c r="XO27" s="110"/>
      <c r="XP27" s="110"/>
      <c r="XQ27" s="110"/>
      <c r="XR27" s="110"/>
      <c r="XS27" s="110"/>
      <c r="XT27" s="110"/>
      <c r="XU27" s="110"/>
      <c r="XV27" s="110"/>
      <c r="XW27" s="110"/>
      <c r="XX27" s="110"/>
      <c r="XY27" s="110"/>
      <c r="XZ27" s="110"/>
      <c r="YA27" s="110"/>
      <c r="YB27" s="110"/>
      <c r="YC27" s="110"/>
      <c r="YD27" s="110"/>
      <c r="YE27" s="110"/>
      <c r="YF27" s="110"/>
      <c r="YG27" s="110"/>
      <c r="YH27" s="110"/>
      <c r="YI27" s="110"/>
      <c r="YJ27" s="110"/>
      <c r="YK27" s="110"/>
      <c r="YL27" s="110"/>
      <c r="YM27" s="110"/>
      <c r="YN27" s="110"/>
      <c r="YO27" s="110"/>
      <c r="YP27" s="110"/>
      <c r="YQ27" s="110"/>
      <c r="YR27" s="110"/>
      <c r="YS27" s="110"/>
      <c r="YT27" s="110"/>
      <c r="YU27" s="110"/>
      <c r="YV27" s="110"/>
      <c r="YW27" s="110"/>
      <c r="YX27" s="110"/>
      <c r="YY27" s="110"/>
      <c r="YZ27" s="110"/>
      <c r="ZA27" s="110"/>
      <c r="ZB27" s="110"/>
      <c r="ZC27" s="110"/>
      <c r="ZD27" s="110"/>
      <c r="ZE27" s="110"/>
      <c r="ZF27" s="110"/>
      <c r="ZG27" s="110"/>
      <c r="ZH27" s="110"/>
      <c r="ZI27" s="110"/>
      <c r="ZJ27" s="110"/>
      <c r="ZK27" s="110"/>
      <c r="ZL27" s="110"/>
      <c r="ZM27" s="110"/>
      <c r="ZN27" s="110"/>
      <c r="ZO27" s="110"/>
      <c r="ZP27" s="110"/>
      <c r="ZQ27" s="110"/>
      <c r="ZR27" s="110"/>
      <c r="ZS27" s="110"/>
      <c r="ZT27" s="110"/>
      <c r="ZU27" s="110"/>
      <c r="ZV27" s="110"/>
      <c r="ZW27" s="110"/>
      <c r="ZX27" s="110"/>
      <c r="ZY27" s="110"/>
      <c r="ZZ27" s="110"/>
      <c r="AAA27" s="110"/>
      <c r="AAB27" s="110"/>
      <c r="AAC27" s="110"/>
      <c r="AAD27" s="110"/>
      <c r="AAE27" s="110"/>
      <c r="AAF27" s="110"/>
      <c r="AAG27" s="110"/>
      <c r="AAH27" s="110"/>
      <c r="AAI27" s="110"/>
      <c r="AAJ27" s="110"/>
      <c r="AAK27" s="110"/>
      <c r="AAL27" s="110"/>
      <c r="AAM27" s="110"/>
      <c r="AAN27" s="110"/>
      <c r="AAO27" s="110"/>
      <c r="AAP27" s="110"/>
      <c r="AAQ27" s="110"/>
      <c r="AAR27" s="110"/>
      <c r="AAS27" s="110"/>
      <c r="AAT27" s="110"/>
      <c r="AAU27" s="110"/>
      <c r="AAV27" s="110"/>
      <c r="AAW27" s="110"/>
      <c r="AAX27" s="110"/>
      <c r="AAY27" s="110"/>
      <c r="AAZ27" s="110"/>
      <c r="ABA27" s="110"/>
      <c r="ABB27" s="110"/>
      <c r="ABC27" s="110"/>
      <c r="ABD27" s="110"/>
      <c r="ABE27" s="110"/>
      <c r="ABF27" s="110"/>
      <c r="ABG27" s="110"/>
      <c r="ABH27" s="110"/>
      <c r="ABI27" s="110"/>
      <c r="ABJ27" s="110"/>
      <c r="ABK27" s="110"/>
      <c r="ABL27" s="110"/>
      <c r="ABM27" s="110"/>
      <c r="ABN27" s="110"/>
      <c r="ABO27" s="110"/>
      <c r="ABP27" s="110"/>
      <c r="ABQ27" s="110"/>
      <c r="ABR27" s="110"/>
      <c r="ABS27" s="110"/>
      <c r="ABT27" s="110"/>
      <c r="ABU27" s="110"/>
      <c r="ABV27" s="110"/>
      <c r="ABW27" s="110"/>
      <c r="ABX27" s="110"/>
      <c r="ABY27" s="110"/>
      <c r="ABZ27" s="110"/>
      <c r="ACA27" s="110"/>
      <c r="ACB27" s="110"/>
      <c r="ACC27" s="110"/>
      <c r="ACD27" s="110"/>
      <c r="ACE27" s="110"/>
      <c r="ACF27" s="110"/>
      <c r="ACG27" s="110"/>
      <c r="ACH27" s="110"/>
      <c r="ACI27" s="110"/>
      <c r="ACJ27" s="110"/>
      <c r="ACK27" s="110"/>
      <c r="ACL27" s="110"/>
      <c r="ACM27" s="110"/>
      <c r="ACN27" s="110"/>
      <c r="ACO27" s="110"/>
      <c r="ACP27" s="110"/>
      <c r="ACQ27" s="110"/>
      <c r="ACR27" s="110"/>
      <c r="ACS27" s="110"/>
      <c r="ACT27" s="110"/>
      <c r="ACU27" s="110"/>
      <c r="ACV27" s="110"/>
      <c r="ACW27" s="110"/>
      <c r="ACX27" s="110"/>
      <c r="ACY27" s="110"/>
      <c r="ACZ27" s="110"/>
      <c r="ADA27" s="110"/>
      <c r="ADB27" s="110"/>
      <c r="ADC27" s="110"/>
      <c r="ADD27" s="110"/>
      <c r="ADE27" s="110"/>
      <c r="ADF27" s="110"/>
      <c r="ADG27" s="110"/>
      <c r="ADH27" s="110"/>
      <c r="ADI27" s="110"/>
      <c r="ADJ27" s="110"/>
      <c r="ADK27" s="110"/>
      <c r="ADL27" s="110"/>
      <c r="ADM27" s="110"/>
      <c r="ADN27" s="110"/>
      <c r="ADO27" s="110"/>
      <c r="ADP27" s="110"/>
      <c r="ADQ27" s="110"/>
      <c r="ADR27" s="110"/>
      <c r="ADS27" s="110"/>
      <c r="ADT27" s="110"/>
      <c r="ADU27" s="110"/>
      <c r="ADV27" s="110"/>
      <c r="ADW27" s="110"/>
      <c r="ADX27" s="110"/>
      <c r="ADY27" s="110"/>
      <c r="ADZ27" s="110"/>
      <c r="AEA27" s="110"/>
      <c r="AEB27" s="110"/>
      <c r="AEC27" s="110"/>
      <c r="AED27" s="110"/>
      <c r="AEE27" s="110"/>
      <c r="AEF27" s="110"/>
      <c r="AEG27" s="110"/>
      <c r="AEH27" s="110"/>
      <c r="AEI27" s="110"/>
      <c r="AEJ27" s="110"/>
      <c r="AEK27" s="110"/>
      <c r="AEL27" s="110"/>
      <c r="AEM27" s="110"/>
      <c r="AEN27" s="110"/>
      <c r="AEO27" s="110"/>
      <c r="AEP27" s="110"/>
      <c r="AEQ27" s="110"/>
      <c r="AER27" s="110"/>
      <c r="AES27" s="110"/>
      <c r="AET27" s="110"/>
      <c r="AEU27" s="110"/>
      <c r="AEV27" s="110"/>
      <c r="AEW27" s="110"/>
      <c r="AEX27" s="110"/>
      <c r="AEY27" s="110"/>
      <c r="AEZ27" s="110"/>
      <c r="AFA27" s="110"/>
      <c r="AFB27" s="110"/>
      <c r="AFC27" s="110"/>
      <c r="AFD27" s="110"/>
      <c r="AFE27" s="110"/>
      <c r="AFF27" s="110"/>
      <c r="AFG27" s="110"/>
      <c r="AFH27" s="110"/>
      <c r="AFI27" s="110"/>
      <c r="AFJ27" s="110"/>
      <c r="AFK27" s="110"/>
      <c r="AFL27" s="110"/>
      <c r="AFM27" s="110"/>
      <c r="AFN27" s="110"/>
      <c r="AFO27" s="110"/>
      <c r="AFP27" s="110"/>
      <c r="AFQ27" s="110"/>
      <c r="AFR27" s="110"/>
      <c r="AFS27" s="110"/>
      <c r="AFT27" s="110"/>
      <c r="AFU27" s="110"/>
      <c r="AFV27" s="110"/>
      <c r="AFW27" s="110"/>
      <c r="AFX27" s="110"/>
      <c r="AFY27" s="110"/>
      <c r="AFZ27" s="110"/>
      <c r="AGA27" s="110"/>
      <c r="AGB27" s="110"/>
      <c r="AGC27" s="110"/>
      <c r="AGD27" s="110"/>
      <c r="AGE27" s="110"/>
      <c r="AGF27" s="110"/>
      <c r="AGG27" s="110"/>
      <c r="AGH27" s="110"/>
      <c r="AGI27" s="110"/>
      <c r="AGJ27" s="110"/>
      <c r="AGK27" s="110"/>
      <c r="AGL27" s="110"/>
      <c r="AGM27" s="110"/>
      <c r="AGN27" s="110"/>
      <c r="AGO27" s="110"/>
      <c r="AGP27" s="110"/>
      <c r="AGQ27" s="110"/>
      <c r="AGR27" s="110"/>
      <c r="AGS27" s="110"/>
      <c r="AGT27" s="110"/>
      <c r="AGU27" s="110"/>
      <c r="AGV27" s="110"/>
      <c r="AGW27" s="110"/>
      <c r="AGX27" s="110"/>
      <c r="AGY27" s="110"/>
      <c r="AGZ27" s="110"/>
      <c r="AHA27" s="110"/>
      <c r="AHB27" s="110"/>
      <c r="AHC27" s="110"/>
      <c r="AHD27" s="110"/>
      <c r="AHE27" s="110"/>
      <c r="AHF27" s="110"/>
      <c r="AHG27" s="110"/>
      <c r="AHH27" s="110"/>
      <c r="AHI27" s="110"/>
      <c r="AHJ27" s="110"/>
      <c r="AHK27" s="110"/>
      <c r="AHL27" s="110"/>
      <c r="AHM27" s="110"/>
      <c r="AHN27" s="110"/>
      <c r="AHO27" s="110"/>
      <c r="AHP27" s="110"/>
      <c r="AHQ27" s="110"/>
      <c r="AHR27" s="110"/>
      <c r="AHS27" s="110"/>
      <c r="AHT27" s="110"/>
      <c r="AHU27" s="110"/>
      <c r="AHV27" s="110"/>
      <c r="AHW27" s="110"/>
      <c r="AHX27" s="110"/>
      <c r="AHY27" s="110"/>
      <c r="AHZ27" s="110"/>
      <c r="AIA27" s="110"/>
      <c r="AIB27" s="110"/>
      <c r="AIC27" s="110"/>
      <c r="AID27" s="110"/>
      <c r="AIE27" s="110"/>
      <c r="AIF27" s="110"/>
      <c r="AIG27" s="110"/>
      <c r="AIH27" s="110"/>
      <c r="AII27" s="110"/>
      <c r="AIJ27" s="110"/>
      <c r="AIK27" s="110"/>
      <c r="AIL27" s="110"/>
      <c r="AIM27" s="110"/>
      <c r="AIN27" s="110"/>
      <c r="AIO27" s="110"/>
      <c r="AIP27" s="110"/>
      <c r="AIQ27" s="110"/>
      <c r="AIR27" s="110"/>
      <c r="AIS27" s="110"/>
      <c r="AIT27" s="110"/>
      <c r="AIU27" s="110"/>
      <c r="AIV27" s="110"/>
      <c r="AIW27" s="110"/>
      <c r="AIX27" s="110"/>
      <c r="AIY27" s="110"/>
      <c r="AIZ27" s="110"/>
      <c r="AJA27" s="110"/>
      <c r="AJB27" s="110"/>
      <c r="AJC27" s="110"/>
      <c r="AJD27" s="110"/>
      <c r="AJE27" s="110"/>
      <c r="AJF27" s="110"/>
      <c r="AJG27" s="110"/>
      <c r="AJH27" s="110"/>
    </row>
    <row r="28" spans="1:944" ht="15" x14ac:dyDescent="0.25">
      <c r="A28" s="156"/>
      <c r="B28" s="180" t="s">
        <v>144</v>
      </c>
      <c r="C28" s="181"/>
      <c r="D28" s="180" t="s">
        <v>145</v>
      </c>
      <c r="E28" s="181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0"/>
      <c r="MW28" s="110"/>
      <c r="MX28" s="110"/>
      <c r="MY28" s="110"/>
      <c r="MZ28" s="110"/>
      <c r="NA28" s="110"/>
      <c r="NB28" s="110"/>
      <c r="NC28" s="110"/>
      <c r="ND28" s="110"/>
      <c r="NE28" s="110"/>
      <c r="NF28" s="110"/>
      <c r="NG28" s="110"/>
      <c r="NH28" s="110"/>
      <c r="NI28" s="110"/>
      <c r="NJ28" s="110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0"/>
      <c r="NY28" s="110"/>
      <c r="NZ28" s="110"/>
      <c r="OA28" s="110"/>
      <c r="OB28" s="110"/>
      <c r="OC28" s="110"/>
      <c r="OD28" s="110"/>
      <c r="OE28" s="110"/>
      <c r="OF28" s="110"/>
      <c r="OG28" s="110"/>
      <c r="OH28" s="110"/>
      <c r="OI28" s="110"/>
      <c r="OJ28" s="110"/>
      <c r="OK28" s="110"/>
      <c r="OL28" s="110"/>
      <c r="OM28" s="110"/>
      <c r="ON28" s="110"/>
      <c r="OO28" s="110"/>
      <c r="OP28" s="110"/>
      <c r="OQ28" s="110"/>
      <c r="OR28" s="110"/>
      <c r="OS28" s="110"/>
      <c r="OT28" s="110"/>
      <c r="OU28" s="110"/>
      <c r="OV28" s="110"/>
      <c r="OW28" s="110"/>
      <c r="OX28" s="110"/>
      <c r="OY28" s="110"/>
      <c r="OZ28" s="110"/>
      <c r="PA28" s="110"/>
      <c r="PB28" s="110"/>
      <c r="PC28" s="110"/>
      <c r="PD28" s="110"/>
      <c r="PE28" s="110"/>
      <c r="PF28" s="110"/>
      <c r="PG28" s="110"/>
      <c r="PH28" s="110"/>
      <c r="PI28" s="110"/>
      <c r="PJ28" s="110"/>
      <c r="PK28" s="110"/>
      <c r="PL28" s="110"/>
      <c r="PM28" s="110"/>
      <c r="PN28" s="110"/>
      <c r="PO28" s="110"/>
      <c r="PP28" s="110"/>
      <c r="PQ28" s="110"/>
      <c r="PR28" s="110"/>
      <c r="PS28" s="110"/>
      <c r="PT28" s="110"/>
      <c r="PU28" s="110"/>
      <c r="PV28" s="110"/>
      <c r="PW28" s="110"/>
      <c r="PX28" s="110"/>
      <c r="PY28" s="110"/>
      <c r="PZ28" s="110"/>
      <c r="QA28" s="110"/>
      <c r="QB28" s="110"/>
      <c r="QC28" s="110"/>
      <c r="QD28" s="110"/>
      <c r="QE28" s="110"/>
      <c r="QF28" s="110"/>
      <c r="QG28" s="110"/>
      <c r="QH28" s="110"/>
      <c r="QI28" s="110"/>
      <c r="QJ28" s="110"/>
      <c r="QK28" s="110"/>
      <c r="QL28" s="110"/>
      <c r="QM28" s="110"/>
      <c r="QN28" s="110"/>
      <c r="QO28" s="110"/>
      <c r="QP28" s="110"/>
      <c r="QQ28" s="110"/>
      <c r="QR28" s="110"/>
      <c r="QS28" s="110"/>
      <c r="QT28" s="110"/>
      <c r="QU28" s="110"/>
      <c r="QV28" s="110"/>
      <c r="QW28" s="110"/>
      <c r="QX28" s="110"/>
      <c r="QY28" s="110"/>
      <c r="QZ28" s="110"/>
      <c r="RA28" s="110"/>
      <c r="RB28" s="110"/>
      <c r="RC28" s="110"/>
      <c r="RD28" s="110"/>
      <c r="RE28" s="110"/>
      <c r="RF28" s="110"/>
      <c r="RG28" s="110"/>
      <c r="RH28" s="110"/>
      <c r="RI28" s="110"/>
      <c r="RJ28" s="110"/>
      <c r="RK28" s="110"/>
      <c r="RL28" s="110"/>
      <c r="RM28" s="110"/>
      <c r="RN28" s="110"/>
      <c r="RO28" s="110"/>
      <c r="RP28" s="110"/>
      <c r="RQ28" s="110"/>
      <c r="RR28" s="110"/>
      <c r="RS28" s="110"/>
      <c r="RT28" s="110"/>
      <c r="RU28" s="110"/>
      <c r="RV28" s="110"/>
      <c r="RW28" s="110"/>
      <c r="RX28" s="110"/>
      <c r="RY28" s="110"/>
      <c r="RZ28" s="110"/>
      <c r="SA28" s="110"/>
      <c r="SB28" s="110"/>
      <c r="SC28" s="110"/>
      <c r="SD28" s="110"/>
      <c r="SE28" s="110"/>
      <c r="SF28" s="110"/>
      <c r="SG28" s="110"/>
      <c r="SH28" s="110"/>
      <c r="SI28" s="110"/>
      <c r="SJ28" s="110"/>
      <c r="SK28" s="110"/>
      <c r="SL28" s="110"/>
      <c r="SM28" s="11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0"/>
      <c r="TB28" s="110"/>
      <c r="TC28" s="110"/>
      <c r="TD28" s="110"/>
      <c r="TE28" s="110"/>
      <c r="TF28" s="110"/>
      <c r="TG28" s="110"/>
      <c r="TH28" s="110"/>
      <c r="TI28" s="110"/>
      <c r="TJ28" s="110"/>
      <c r="TK28" s="110"/>
      <c r="TL28" s="110"/>
      <c r="TM28" s="110"/>
      <c r="TN28" s="110"/>
      <c r="TO28" s="110"/>
      <c r="TP28" s="110"/>
      <c r="TQ28" s="110"/>
      <c r="TR28" s="110"/>
      <c r="TS28" s="110"/>
      <c r="TT28" s="110"/>
      <c r="TU28" s="110"/>
      <c r="TV28" s="110"/>
      <c r="TW28" s="110"/>
      <c r="TX28" s="110"/>
      <c r="TY28" s="110"/>
      <c r="TZ28" s="110"/>
      <c r="UA28" s="110"/>
      <c r="UB28" s="110"/>
      <c r="UC28" s="110"/>
      <c r="UD28" s="110"/>
      <c r="UE28" s="110"/>
      <c r="UF28" s="110"/>
      <c r="UG28" s="110"/>
      <c r="UH28" s="110"/>
      <c r="UI28" s="110"/>
      <c r="UJ28" s="110"/>
      <c r="UK28" s="110"/>
      <c r="UL28" s="110"/>
      <c r="UM28" s="110"/>
      <c r="UN28" s="110"/>
      <c r="UO28" s="110"/>
      <c r="UP28" s="110"/>
      <c r="UQ28" s="110"/>
      <c r="UR28" s="110"/>
      <c r="US28" s="110"/>
      <c r="UT28" s="110"/>
      <c r="UU28" s="110"/>
      <c r="UV28" s="110"/>
      <c r="UW28" s="110"/>
      <c r="UX28" s="110"/>
      <c r="UY28" s="110"/>
      <c r="UZ28" s="110"/>
      <c r="VA28" s="110"/>
      <c r="VB28" s="110"/>
      <c r="VC28" s="110"/>
      <c r="VD28" s="110"/>
      <c r="VE28" s="110"/>
      <c r="VF28" s="110"/>
      <c r="VG28" s="110"/>
      <c r="VH28" s="110"/>
      <c r="VI28" s="110"/>
      <c r="VJ28" s="110"/>
      <c r="VK28" s="110"/>
      <c r="VL28" s="110"/>
      <c r="VM28" s="110"/>
      <c r="VN28" s="110"/>
      <c r="VO28" s="110"/>
      <c r="VP28" s="110"/>
      <c r="VQ28" s="110"/>
      <c r="VR28" s="110"/>
      <c r="VS28" s="110"/>
      <c r="VT28" s="110"/>
      <c r="VU28" s="110"/>
      <c r="VV28" s="110"/>
      <c r="VW28" s="110"/>
      <c r="VX28" s="110"/>
      <c r="VY28" s="110"/>
      <c r="VZ28" s="110"/>
      <c r="WA28" s="110"/>
      <c r="WB28" s="110"/>
      <c r="WC28" s="110"/>
      <c r="WD28" s="110"/>
      <c r="WE28" s="110"/>
      <c r="WF28" s="110"/>
      <c r="WG28" s="110"/>
      <c r="WH28" s="110"/>
      <c r="WI28" s="110"/>
      <c r="WJ28" s="110"/>
      <c r="WK28" s="110"/>
      <c r="WL28" s="110"/>
      <c r="WM28" s="110"/>
      <c r="WN28" s="110"/>
      <c r="WO28" s="110"/>
      <c r="WP28" s="110"/>
      <c r="WQ28" s="110"/>
      <c r="WR28" s="110"/>
      <c r="WS28" s="110"/>
      <c r="WT28" s="110"/>
      <c r="WU28" s="110"/>
      <c r="WV28" s="110"/>
      <c r="WW28" s="110"/>
      <c r="WX28" s="110"/>
      <c r="WY28" s="110"/>
      <c r="WZ28" s="110"/>
      <c r="XA28" s="110"/>
      <c r="XB28" s="110"/>
      <c r="XC28" s="110"/>
      <c r="XD28" s="110"/>
      <c r="XE28" s="110"/>
      <c r="XF28" s="110"/>
      <c r="XG28" s="110"/>
      <c r="XH28" s="110"/>
      <c r="XI28" s="110"/>
      <c r="XJ28" s="110"/>
      <c r="XK28" s="110"/>
      <c r="XL28" s="110"/>
      <c r="XM28" s="110"/>
      <c r="XN28" s="110"/>
      <c r="XO28" s="110"/>
      <c r="XP28" s="110"/>
      <c r="XQ28" s="110"/>
      <c r="XR28" s="110"/>
      <c r="XS28" s="110"/>
      <c r="XT28" s="110"/>
      <c r="XU28" s="110"/>
      <c r="XV28" s="110"/>
      <c r="XW28" s="110"/>
      <c r="XX28" s="110"/>
      <c r="XY28" s="110"/>
      <c r="XZ28" s="110"/>
      <c r="YA28" s="110"/>
      <c r="YB28" s="110"/>
      <c r="YC28" s="110"/>
      <c r="YD28" s="110"/>
      <c r="YE28" s="110"/>
      <c r="YF28" s="110"/>
      <c r="YG28" s="110"/>
      <c r="YH28" s="110"/>
      <c r="YI28" s="110"/>
      <c r="YJ28" s="110"/>
      <c r="YK28" s="110"/>
      <c r="YL28" s="110"/>
      <c r="YM28" s="110"/>
      <c r="YN28" s="110"/>
      <c r="YO28" s="110"/>
      <c r="YP28" s="110"/>
      <c r="YQ28" s="110"/>
      <c r="YR28" s="110"/>
      <c r="YS28" s="110"/>
      <c r="YT28" s="110"/>
      <c r="YU28" s="110"/>
      <c r="YV28" s="110"/>
      <c r="YW28" s="110"/>
      <c r="YX28" s="110"/>
      <c r="YY28" s="110"/>
      <c r="YZ28" s="110"/>
      <c r="ZA28" s="110"/>
      <c r="ZB28" s="110"/>
      <c r="ZC28" s="110"/>
      <c r="ZD28" s="110"/>
      <c r="ZE28" s="110"/>
      <c r="ZF28" s="110"/>
      <c r="ZG28" s="110"/>
      <c r="ZH28" s="110"/>
      <c r="ZI28" s="110"/>
      <c r="ZJ28" s="110"/>
      <c r="ZK28" s="110"/>
      <c r="ZL28" s="110"/>
      <c r="ZM28" s="110"/>
      <c r="ZN28" s="110"/>
      <c r="ZO28" s="110"/>
      <c r="ZP28" s="110"/>
      <c r="ZQ28" s="110"/>
      <c r="ZR28" s="110"/>
      <c r="ZS28" s="110"/>
      <c r="ZT28" s="110"/>
      <c r="ZU28" s="110"/>
      <c r="ZV28" s="110"/>
      <c r="ZW28" s="110"/>
      <c r="ZX28" s="110"/>
      <c r="ZY28" s="110"/>
      <c r="ZZ28" s="110"/>
      <c r="AAA28" s="110"/>
      <c r="AAB28" s="110"/>
      <c r="AAC28" s="110"/>
      <c r="AAD28" s="110"/>
      <c r="AAE28" s="110"/>
      <c r="AAF28" s="110"/>
      <c r="AAG28" s="110"/>
      <c r="AAH28" s="110"/>
      <c r="AAI28" s="110"/>
      <c r="AAJ28" s="110"/>
      <c r="AAK28" s="110"/>
      <c r="AAL28" s="110"/>
      <c r="AAM28" s="110"/>
      <c r="AAN28" s="110"/>
      <c r="AAO28" s="110"/>
      <c r="AAP28" s="110"/>
      <c r="AAQ28" s="110"/>
      <c r="AAR28" s="110"/>
      <c r="AAS28" s="110"/>
      <c r="AAT28" s="110"/>
      <c r="AAU28" s="110"/>
      <c r="AAV28" s="110"/>
      <c r="AAW28" s="110"/>
      <c r="AAX28" s="110"/>
      <c r="AAY28" s="110"/>
      <c r="AAZ28" s="110"/>
      <c r="ABA28" s="110"/>
      <c r="ABB28" s="110"/>
      <c r="ABC28" s="110"/>
      <c r="ABD28" s="110"/>
      <c r="ABE28" s="110"/>
      <c r="ABF28" s="110"/>
      <c r="ABG28" s="110"/>
      <c r="ABH28" s="110"/>
      <c r="ABI28" s="110"/>
      <c r="ABJ28" s="110"/>
      <c r="ABK28" s="110"/>
      <c r="ABL28" s="110"/>
      <c r="ABM28" s="110"/>
      <c r="ABN28" s="110"/>
      <c r="ABO28" s="110"/>
      <c r="ABP28" s="110"/>
      <c r="ABQ28" s="110"/>
      <c r="ABR28" s="110"/>
      <c r="ABS28" s="110"/>
      <c r="ABT28" s="110"/>
      <c r="ABU28" s="110"/>
      <c r="ABV28" s="110"/>
      <c r="ABW28" s="110"/>
      <c r="ABX28" s="110"/>
      <c r="ABY28" s="110"/>
      <c r="ABZ28" s="110"/>
      <c r="ACA28" s="110"/>
      <c r="ACB28" s="110"/>
      <c r="ACC28" s="110"/>
      <c r="ACD28" s="110"/>
      <c r="ACE28" s="110"/>
      <c r="ACF28" s="110"/>
      <c r="ACG28" s="110"/>
      <c r="ACH28" s="110"/>
      <c r="ACI28" s="110"/>
      <c r="ACJ28" s="110"/>
      <c r="ACK28" s="110"/>
      <c r="ACL28" s="110"/>
      <c r="ACM28" s="110"/>
      <c r="ACN28" s="110"/>
      <c r="ACO28" s="110"/>
      <c r="ACP28" s="110"/>
      <c r="ACQ28" s="110"/>
      <c r="ACR28" s="110"/>
      <c r="ACS28" s="110"/>
      <c r="ACT28" s="110"/>
      <c r="ACU28" s="110"/>
      <c r="ACV28" s="110"/>
      <c r="ACW28" s="110"/>
      <c r="ACX28" s="110"/>
      <c r="ACY28" s="110"/>
      <c r="ACZ28" s="110"/>
      <c r="ADA28" s="110"/>
      <c r="ADB28" s="110"/>
      <c r="ADC28" s="110"/>
      <c r="ADD28" s="110"/>
      <c r="ADE28" s="110"/>
      <c r="ADF28" s="110"/>
      <c r="ADG28" s="110"/>
      <c r="ADH28" s="110"/>
      <c r="ADI28" s="110"/>
      <c r="ADJ28" s="110"/>
      <c r="ADK28" s="110"/>
      <c r="ADL28" s="110"/>
      <c r="ADM28" s="110"/>
      <c r="ADN28" s="110"/>
      <c r="ADO28" s="110"/>
      <c r="ADP28" s="110"/>
      <c r="ADQ28" s="110"/>
      <c r="ADR28" s="110"/>
      <c r="ADS28" s="110"/>
      <c r="ADT28" s="110"/>
      <c r="ADU28" s="110"/>
      <c r="ADV28" s="110"/>
      <c r="ADW28" s="110"/>
      <c r="ADX28" s="110"/>
      <c r="ADY28" s="110"/>
      <c r="ADZ28" s="110"/>
      <c r="AEA28" s="110"/>
      <c r="AEB28" s="110"/>
      <c r="AEC28" s="110"/>
      <c r="AED28" s="110"/>
      <c r="AEE28" s="110"/>
      <c r="AEF28" s="110"/>
      <c r="AEG28" s="110"/>
      <c r="AEH28" s="110"/>
      <c r="AEI28" s="110"/>
      <c r="AEJ28" s="110"/>
      <c r="AEK28" s="110"/>
      <c r="AEL28" s="110"/>
      <c r="AEM28" s="110"/>
      <c r="AEN28" s="110"/>
      <c r="AEO28" s="110"/>
      <c r="AEP28" s="110"/>
      <c r="AEQ28" s="110"/>
      <c r="AER28" s="110"/>
      <c r="AES28" s="110"/>
      <c r="AET28" s="110"/>
      <c r="AEU28" s="110"/>
      <c r="AEV28" s="110"/>
      <c r="AEW28" s="110"/>
      <c r="AEX28" s="110"/>
      <c r="AEY28" s="110"/>
      <c r="AEZ28" s="110"/>
      <c r="AFA28" s="110"/>
      <c r="AFB28" s="110"/>
      <c r="AFC28" s="110"/>
      <c r="AFD28" s="110"/>
      <c r="AFE28" s="110"/>
      <c r="AFF28" s="110"/>
      <c r="AFG28" s="110"/>
      <c r="AFH28" s="110"/>
      <c r="AFI28" s="110"/>
      <c r="AFJ28" s="110"/>
      <c r="AFK28" s="110"/>
      <c r="AFL28" s="110"/>
      <c r="AFM28" s="110"/>
      <c r="AFN28" s="110"/>
      <c r="AFO28" s="110"/>
      <c r="AFP28" s="110"/>
      <c r="AFQ28" s="110"/>
      <c r="AFR28" s="110"/>
      <c r="AFS28" s="110"/>
      <c r="AFT28" s="110"/>
      <c r="AFU28" s="110"/>
      <c r="AFV28" s="110"/>
      <c r="AFW28" s="110"/>
      <c r="AFX28" s="110"/>
      <c r="AFY28" s="110"/>
      <c r="AFZ28" s="110"/>
      <c r="AGA28" s="110"/>
      <c r="AGB28" s="110"/>
      <c r="AGC28" s="110"/>
      <c r="AGD28" s="110"/>
      <c r="AGE28" s="110"/>
      <c r="AGF28" s="110"/>
      <c r="AGG28" s="110"/>
      <c r="AGH28" s="110"/>
      <c r="AGI28" s="110"/>
      <c r="AGJ28" s="110"/>
      <c r="AGK28" s="110"/>
      <c r="AGL28" s="110"/>
      <c r="AGM28" s="110"/>
      <c r="AGN28" s="110"/>
      <c r="AGO28" s="110"/>
      <c r="AGP28" s="110"/>
      <c r="AGQ28" s="110"/>
      <c r="AGR28" s="110"/>
      <c r="AGS28" s="110"/>
      <c r="AGT28" s="110"/>
      <c r="AGU28" s="110"/>
      <c r="AGV28" s="110"/>
      <c r="AGW28" s="110"/>
      <c r="AGX28" s="110"/>
      <c r="AGY28" s="110"/>
      <c r="AGZ28" s="110"/>
      <c r="AHA28" s="110"/>
      <c r="AHB28" s="110"/>
      <c r="AHC28" s="110"/>
      <c r="AHD28" s="110"/>
      <c r="AHE28" s="110"/>
      <c r="AHF28" s="110"/>
      <c r="AHG28" s="110"/>
      <c r="AHH28" s="110"/>
      <c r="AHI28" s="110"/>
      <c r="AHJ28" s="110"/>
      <c r="AHK28" s="110"/>
      <c r="AHL28" s="110"/>
      <c r="AHM28" s="110"/>
      <c r="AHN28" s="110"/>
      <c r="AHO28" s="110"/>
      <c r="AHP28" s="110"/>
      <c r="AHQ28" s="110"/>
      <c r="AHR28" s="110"/>
      <c r="AHS28" s="110"/>
      <c r="AHT28" s="110"/>
      <c r="AHU28" s="110"/>
      <c r="AHV28" s="110"/>
      <c r="AHW28" s="110"/>
      <c r="AHX28" s="110"/>
      <c r="AHY28" s="110"/>
      <c r="AHZ28" s="110"/>
      <c r="AIA28" s="110"/>
      <c r="AIB28" s="110"/>
      <c r="AIC28" s="110"/>
      <c r="AID28" s="110"/>
      <c r="AIE28" s="110"/>
      <c r="AIF28" s="110"/>
      <c r="AIG28" s="110"/>
      <c r="AIH28" s="110"/>
      <c r="AII28" s="110"/>
      <c r="AIJ28" s="110"/>
      <c r="AIK28" s="110"/>
      <c r="AIL28" s="110"/>
      <c r="AIM28" s="110"/>
      <c r="AIN28" s="110"/>
      <c r="AIO28" s="110"/>
      <c r="AIP28" s="110"/>
      <c r="AIQ28" s="110"/>
      <c r="AIR28" s="110"/>
      <c r="AIS28" s="110"/>
      <c r="AIT28" s="110"/>
      <c r="AIU28" s="110"/>
      <c r="AIV28" s="110"/>
      <c r="AIW28" s="110"/>
      <c r="AIX28" s="110"/>
      <c r="AIY28" s="110"/>
      <c r="AIZ28" s="110"/>
      <c r="AJA28" s="110"/>
      <c r="AJB28" s="110"/>
      <c r="AJC28" s="110"/>
      <c r="AJD28" s="110"/>
      <c r="AJE28" s="110"/>
      <c r="AJF28" s="110"/>
      <c r="AJG28" s="110"/>
      <c r="AJH28" s="110"/>
    </row>
    <row r="29" spans="1:944" ht="15" x14ac:dyDescent="0.25">
      <c r="A29" s="156"/>
      <c r="B29" s="155" t="s">
        <v>146</v>
      </c>
      <c r="C29" s="155" t="s">
        <v>147</v>
      </c>
      <c r="D29" s="155" t="s">
        <v>148</v>
      </c>
      <c r="E29" s="155" t="s">
        <v>149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0"/>
      <c r="JJ29" s="110"/>
      <c r="JK29" s="110"/>
      <c r="JL29" s="110"/>
      <c r="JM29" s="110"/>
      <c r="JN29" s="110"/>
      <c r="JO29" s="110"/>
      <c r="JP29" s="110"/>
      <c r="JQ29" s="110"/>
      <c r="JR29" s="110"/>
      <c r="JS29" s="110"/>
      <c r="JT29" s="110"/>
      <c r="JU29" s="110"/>
      <c r="JV29" s="110"/>
      <c r="JW29" s="110"/>
      <c r="JX29" s="110"/>
      <c r="JY29" s="110"/>
      <c r="JZ29" s="110"/>
      <c r="KA29" s="110"/>
      <c r="KB29" s="110"/>
      <c r="KC29" s="110"/>
      <c r="KD29" s="110"/>
      <c r="KE29" s="110"/>
      <c r="KF29" s="110"/>
      <c r="KG29" s="110"/>
      <c r="KH29" s="110"/>
      <c r="KI29" s="110"/>
      <c r="KJ29" s="110"/>
      <c r="KK29" s="110"/>
      <c r="KL29" s="110"/>
      <c r="KM29" s="110"/>
      <c r="KN29" s="110"/>
      <c r="KO29" s="110"/>
      <c r="KP29" s="110"/>
      <c r="KQ29" s="110"/>
      <c r="KR29" s="110"/>
      <c r="KS29" s="110"/>
      <c r="KT29" s="110"/>
      <c r="KU29" s="110"/>
      <c r="KV29" s="110"/>
      <c r="KW29" s="110"/>
      <c r="KX29" s="110"/>
      <c r="KY29" s="110"/>
      <c r="KZ29" s="110"/>
      <c r="LA29" s="110"/>
      <c r="LB29" s="110"/>
      <c r="LC29" s="110"/>
      <c r="LD29" s="110"/>
      <c r="LE29" s="110"/>
      <c r="LF29" s="110"/>
      <c r="LG29" s="110"/>
      <c r="LH29" s="110"/>
      <c r="LI29" s="110"/>
      <c r="LJ29" s="110"/>
      <c r="LK29" s="110"/>
      <c r="LL29" s="110"/>
      <c r="LM29" s="110"/>
      <c r="LN29" s="110"/>
      <c r="LO29" s="110"/>
      <c r="LP29" s="110"/>
      <c r="LQ29" s="110"/>
      <c r="LR29" s="110"/>
      <c r="LS29" s="110"/>
      <c r="LT29" s="110"/>
      <c r="LU29" s="110"/>
      <c r="LV29" s="110"/>
      <c r="LW29" s="110"/>
      <c r="LX29" s="110"/>
      <c r="LY29" s="110"/>
      <c r="LZ29" s="110"/>
      <c r="MA29" s="110"/>
      <c r="MB29" s="110"/>
      <c r="MC29" s="110"/>
      <c r="MD29" s="110"/>
      <c r="ME29" s="110"/>
      <c r="MF29" s="110"/>
      <c r="MG29" s="110"/>
      <c r="MH29" s="110"/>
      <c r="MI29" s="110"/>
      <c r="MJ29" s="110"/>
      <c r="MK29" s="110"/>
      <c r="ML29" s="110"/>
      <c r="MM29" s="110"/>
      <c r="MN29" s="110"/>
      <c r="MO29" s="110"/>
      <c r="MP29" s="110"/>
      <c r="MQ29" s="110"/>
      <c r="MR29" s="110"/>
      <c r="MS29" s="110"/>
      <c r="MT29" s="110"/>
      <c r="MU29" s="110"/>
      <c r="MV29" s="110"/>
      <c r="MW29" s="110"/>
      <c r="MX29" s="110"/>
      <c r="MY29" s="110"/>
      <c r="MZ29" s="110"/>
      <c r="NA29" s="110"/>
      <c r="NB29" s="110"/>
      <c r="NC29" s="110"/>
      <c r="ND29" s="110"/>
      <c r="NE29" s="110"/>
      <c r="NF29" s="110"/>
      <c r="NG29" s="110"/>
      <c r="NH29" s="110"/>
      <c r="NI29" s="110"/>
      <c r="NJ29" s="110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0"/>
      <c r="NY29" s="110"/>
      <c r="NZ29" s="110"/>
      <c r="OA29" s="110"/>
      <c r="OB29" s="110"/>
      <c r="OC29" s="110"/>
      <c r="OD29" s="110"/>
      <c r="OE29" s="110"/>
      <c r="OF29" s="110"/>
      <c r="OG29" s="110"/>
      <c r="OH29" s="110"/>
      <c r="OI29" s="110"/>
      <c r="OJ29" s="110"/>
      <c r="OK29" s="110"/>
      <c r="OL29" s="110"/>
      <c r="OM29" s="110"/>
      <c r="ON29" s="110"/>
      <c r="OO29" s="110"/>
      <c r="OP29" s="110"/>
      <c r="OQ29" s="110"/>
      <c r="OR29" s="110"/>
      <c r="OS29" s="110"/>
      <c r="OT29" s="110"/>
      <c r="OU29" s="110"/>
      <c r="OV29" s="110"/>
      <c r="OW29" s="110"/>
      <c r="OX29" s="110"/>
      <c r="OY29" s="110"/>
      <c r="OZ29" s="110"/>
      <c r="PA29" s="110"/>
      <c r="PB29" s="110"/>
      <c r="PC29" s="110"/>
      <c r="PD29" s="110"/>
      <c r="PE29" s="110"/>
      <c r="PF29" s="110"/>
      <c r="PG29" s="110"/>
      <c r="PH29" s="110"/>
      <c r="PI29" s="110"/>
      <c r="PJ29" s="110"/>
      <c r="PK29" s="110"/>
      <c r="PL29" s="110"/>
      <c r="PM29" s="110"/>
      <c r="PN29" s="110"/>
      <c r="PO29" s="110"/>
      <c r="PP29" s="110"/>
      <c r="PQ29" s="110"/>
      <c r="PR29" s="110"/>
      <c r="PS29" s="110"/>
      <c r="PT29" s="110"/>
      <c r="PU29" s="110"/>
      <c r="PV29" s="110"/>
      <c r="PW29" s="110"/>
      <c r="PX29" s="110"/>
      <c r="PY29" s="110"/>
      <c r="PZ29" s="110"/>
      <c r="QA29" s="110"/>
      <c r="QB29" s="110"/>
      <c r="QC29" s="110"/>
      <c r="QD29" s="110"/>
      <c r="QE29" s="110"/>
      <c r="QF29" s="110"/>
      <c r="QG29" s="110"/>
      <c r="QH29" s="110"/>
      <c r="QI29" s="110"/>
      <c r="QJ29" s="110"/>
      <c r="QK29" s="110"/>
      <c r="QL29" s="110"/>
      <c r="QM29" s="110"/>
      <c r="QN29" s="110"/>
      <c r="QO29" s="110"/>
      <c r="QP29" s="110"/>
      <c r="QQ29" s="110"/>
      <c r="QR29" s="110"/>
      <c r="QS29" s="110"/>
      <c r="QT29" s="110"/>
      <c r="QU29" s="110"/>
      <c r="QV29" s="110"/>
      <c r="QW29" s="110"/>
      <c r="QX29" s="110"/>
      <c r="QY29" s="110"/>
      <c r="QZ29" s="110"/>
      <c r="RA29" s="110"/>
      <c r="RB29" s="110"/>
      <c r="RC29" s="110"/>
      <c r="RD29" s="110"/>
      <c r="RE29" s="110"/>
      <c r="RF29" s="110"/>
      <c r="RG29" s="110"/>
      <c r="RH29" s="110"/>
      <c r="RI29" s="110"/>
      <c r="RJ29" s="110"/>
      <c r="RK29" s="110"/>
      <c r="RL29" s="110"/>
      <c r="RM29" s="110"/>
      <c r="RN29" s="110"/>
      <c r="RO29" s="110"/>
      <c r="RP29" s="110"/>
      <c r="RQ29" s="110"/>
      <c r="RR29" s="110"/>
      <c r="RS29" s="110"/>
      <c r="RT29" s="110"/>
      <c r="RU29" s="110"/>
      <c r="RV29" s="110"/>
      <c r="RW29" s="110"/>
      <c r="RX29" s="110"/>
      <c r="RY29" s="110"/>
      <c r="RZ29" s="110"/>
      <c r="SA29" s="110"/>
      <c r="SB29" s="110"/>
      <c r="SC29" s="110"/>
      <c r="SD29" s="110"/>
      <c r="SE29" s="110"/>
      <c r="SF29" s="110"/>
      <c r="SG29" s="110"/>
      <c r="SH29" s="110"/>
      <c r="SI29" s="110"/>
      <c r="SJ29" s="110"/>
      <c r="SK29" s="110"/>
      <c r="SL29" s="110"/>
      <c r="SM29" s="11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0"/>
      <c r="TB29" s="110"/>
      <c r="TC29" s="110"/>
      <c r="TD29" s="110"/>
      <c r="TE29" s="110"/>
      <c r="TF29" s="110"/>
      <c r="TG29" s="110"/>
      <c r="TH29" s="110"/>
      <c r="TI29" s="110"/>
      <c r="TJ29" s="110"/>
      <c r="TK29" s="110"/>
      <c r="TL29" s="110"/>
      <c r="TM29" s="110"/>
      <c r="TN29" s="110"/>
      <c r="TO29" s="110"/>
      <c r="TP29" s="110"/>
      <c r="TQ29" s="110"/>
      <c r="TR29" s="110"/>
      <c r="TS29" s="110"/>
      <c r="TT29" s="110"/>
      <c r="TU29" s="110"/>
      <c r="TV29" s="110"/>
      <c r="TW29" s="110"/>
      <c r="TX29" s="110"/>
      <c r="TY29" s="110"/>
      <c r="TZ29" s="110"/>
      <c r="UA29" s="110"/>
      <c r="UB29" s="110"/>
      <c r="UC29" s="110"/>
      <c r="UD29" s="110"/>
      <c r="UE29" s="110"/>
      <c r="UF29" s="110"/>
      <c r="UG29" s="110"/>
      <c r="UH29" s="110"/>
      <c r="UI29" s="110"/>
      <c r="UJ29" s="110"/>
      <c r="UK29" s="110"/>
      <c r="UL29" s="110"/>
      <c r="UM29" s="110"/>
      <c r="UN29" s="110"/>
      <c r="UO29" s="110"/>
      <c r="UP29" s="110"/>
      <c r="UQ29" s="110"/>
      <c r="UR29" s="110"/>
      <c r="US29" s="110"/>
      <c r="UT29" s="110"/>
      <c r="UU29" s="110"/>
      <c r="UV29" s="110"/>
      <c r="UW29" s="110"/>
      <c r="UX29" s="110"/>
      <c r="UY29" s="110"/>
      <c r="UZ29" s="110"/>
      <c r="VA29" s="110"/>
      <c r="VB29" s="110"/>
      <c r="VC29" s="110"/>
      <c r="VD29" s="110"/>
      <c r="VE29" s="110"/>
      <c r="VF29" s="110"/>
      <c r="VG29" s="110"/>
      <c r="VH29" s="110"/>
      <c r="VI29" s="110"/>
      <c r="VJ29" s="110"/>
      <c r="VK29" s="110"/>
      <c r="VL29" s="110"/>
      <c r="VM29" s="110"/>
      <c r="VN29" s="110"/>
      <c r="VO29" s="110"/>
      <c r="VP29" s="110"/>
      <c r="VQ29" s="110"/>
      <c r="VR29" s="110"/>
      <c r="VS29" s="110"/>
      <c r="VT29" s="110"/>
      <c r="VU29" s="110"/>
      <c r="VV29" s="110"/>
      <c r="VW29" s="110"/>
      <c r="VX29" s="110"/>
      <c r="VY29" s="110"/>
      <c r="VZ29" s="110"/>
      <c r="WA29" s="110"/>
      <c r="WB29" s="110"/>
      <c r="WC29" s="110"/>
      <c r="WD29" s="110"/>
      <c r="WE29" s="110"/>
      <c r="WF29" s="110"/>
      <c r="WG29" s="110"/>
      <c r="WH29" s="110"/>
      <c r="WI29" s="110"/>
      <c r="WJ29" s="110"/>
      <c r="WK29" s="110"/>
      <c r="WL29" s="110"/>
      <c r="WM29" s="110"/>
      <c r="WN29" s="110"/>
      <c r="WO29" s="110"/>
      <c r="WP29" s="110"/>
      <c r="WQ29" s="110"/>
      <c r="WR29" s="110"/>
      <c r="WS29" s="110"/>
      <c r="WT29" s="110"/>
      <c r="WU29" s="110"/>
      <c r="WV29" s="110"/>
      <c r="WW29" s="110"/>
      <c r="WX29" s="110"/>
      <c r="WY29" s="110"/>
      <c r="WZ29" s="110"/>
      <c r="XA29" s="110"/>
      <c r="XB29" s="110"/>
      <c r="XC29" s="110"/>
      <c r="XD29" s="110"/>
      <c r="XE29" s="110"/>
      <c r="XF29" s="110"/>
      <c r="XG29" s="110"/>
      <c r="XH29" s="110"/>
      <c r="XI29" s="110"/>
      <c r="XJ29" s="110"/>
      <c r="XK29" s="110"/>
      <c r="XL29" s="110"/>
      <c r="XM29" s="110"/>
      <c r="XN29" s="110"/>
      <c r="XO29" s="110"/>
      <c r="XP29" s="110"/>
      <c r="XQ29" s="110"/>
      <c r="XR29" s="110"/>
      <c r="XS29" s="110"/>
      <c r="XT29" s="110"/>
      <c r="XU29" s="110"/>
      <c r="XV29" s="110"/>
      <c r="XW29" s="110"/>
      <c r="XX29" s="110"/>
      <c r="XY29" s="110"/>
      <c r="XZ29" s="110"/>
      <c r="YA29" s="110"/>
      <c r="YB29" s="110"/>
      <c r="YC29" s="110"/>
      <c r="YD29" s="110"/>
      <c r="YE29" s="110"/>
      <c r="YF29" s="110"/>
      <c r="YG29" s="110"/>
      <c r="YH29" s="110"/>
      <c r="YI29" s="110"/>
      <c r="YJ29" s="110"/>
      <c r="YK29" s="110"/>
      <c r="YL29" s="110"/>
      <c r="YM29" s="110"/>
      <c r="YN29" s="110"/>
      <c r="YO29" s="110"/>
      <c r="YP29" s="110"/>
      <c r="YQ29" s="110"/>
      <c r="YR29" s="110"/>
      <c r="YS29" s="110"/>
      <c r="YT29" s="110"/>
      <c r="YU29" s="110"/>
      <c r="YV29" s="110"/>
      <c r="YW29" s="110"/>
      <c r="YX29" s="110"/>
      <c r="YY29" s="110"/>
      <c r="YZ29" s="110"/>
      <c r="ZA29" s="110"/>
      <c r="ZB29" s="110"/>
      <c r="ZC29" s="110"/>
      <c r="ZD29" s="110"/>
      <c r="ZE29" s="110"/>
      <c r="ZF29" s="110"/>
      <c r="ZG29" s="110"/>
      <c r="ZH29" s="110"/>
      <c r="ZI29" s="110"/>
      <c r="ZJ29" s="110"/>
      <c r="ZK29" s="110"/>
      <c r="ZL29" s="110"/>
      <c r="ZM29" s="110"/>
      <c r="ZN29" s="110"/>
      <c r="ZO29" s="110"/>
      <c r="ZP29" s="110"/>
      <c r="ZQ29" s="110"/>
      <c r="ZR29" s="110"/>
      <c r="ZS29" s="110"/>
      <c r="ZT29" s="110"/>
      <c r="ZU29" s="110"/>
      <c r="ZV29" s="110"/>
      <c r="ZW29" s="110"/>
      <c r="ZX29" s="110"/>
      <c r="ZY29" s="110"/>
      <c r="ZZ29" s="110"/>
      <c r="AAA29" s="110"/>
      <c r="AAB29" s="110"/>
      <c r="AAC29" s="110"/>
      <c r="AAD29" s="110"/>
      <c r="AAE29" s="110"/>
      <c r="AAF29" s="110"/>
      <c r="AAG29" s="110"/>
      <c r="AAH29" s="110"/>
      <c r="AAI29" s="110"/>
      <c r="AAJ29" s="110"/>
      <c r="AAK29" s="110"/>
      <c r="AAL29" s="110"/>
      <c r="AAM29" s="110"/>
      <c r="AAN29" s="110"/>
      <c r="AAO29" s="110"/>
      <c r="AAP29" s="110"/>
      <c r="AAQ29" s="110"/>
      <c r="AAR29" s="110"/>
      <c r="AAS29" s="110"/>
      <c r="AAT29" s="110"/>
      <c r="AAU29" s="110"/>
      <c r="AAV29" s="110"/>
      <c r="AAW29" s="110"/>
      <c r="AAX29" s="110"/>
      <c r="AAY29" s="110"/>
      <c r="AAZ29" s="110"/>
      <c r="ABA29" s="110"/>
      <c r="ABB29" s="110"/>
      <c r="ABC29" s="110"/>
      <c r="ABD29" s="110"/>
      <c r="ABE29" s="110"/>
      <c r="ABF29" s="110"/>
      <c r="ABG29" s="110"/>
      <c r="ABH29" s="110"/>
      <c r="ABI29" s="110"/>
      <c r="ABJ29" s="110"/>
      <c r="ABK29" s="110"/>
      <c r="ABL29" s="110"/>
      <c r="ABM29" s="110"/>
      <c r="ABN29" s="110"/>
      <c r="ABO29" s="110"/>
      <c r="ABP29" s="110"/>
      <c r="ABQ29" s="110"/>
      <c r="ABR29" s="110"/>
      <c r="ABS29" s="110"/>
      <c r="ABT29" s="110"/>
      <c r="ABU29" s="110"/>
      <c r="ABV29" s="110"/>
      <c r="ABW29" s="110"/>
      <c r="ABX29" s="110"/>
      <c r="ABY29" s="110"/>
      <c r="ABZ29" s="110"/>
      <c r="ACA29" s="110"/>
      <c r="ACB29" s="110"/>
      <c r="ACC29" s="110"/>
      <c r="ACD29" s="110"/>
      <c r="ACE29" s="110"/>
      <c r="ACF29" s="110"/>
      <c r="ACG29" s="110"/>
      <c r="ACH29" s="110"/>
      <c r="ACI29" s="110"/>
      <c r="ACJ29" s="110"/>
      <c r="ACK29" s="110"/>
      <c r="ACL29" s="110"/>
      <c r="ACM29" s="110"/>
      <c r="ACN29" s="110"/>
      <c r="ACO29" s="110"/>
      <c r="ACP29" s="110"/>
      <c r="ACQ29" s="110"/>
      <c r="ACR29" s="110"/>
      <c r="ACS29" s="110"/>
      <c r="ACT29" s="110"/>
      <c r="ACU29" s="110"/>
      <c r="ACV29" s="110"/>
      <c r="ACW29" s="110"/>
      <c r="ACX29" s="110"/>
      <c r="ACY29" s="110"/>
      <c r="ACZ29" s="110"/>
      <c r="ADA29" s="110"/>
      <c r="ADB29" s="110"/>
      <c r="ADC29" s="110"/>
      <c r="ADD29" s="110"/>
      <c r="ADE29" s="110"/>
      <c r="ADF29" s="110"/>
      <c r="ADG29" s="110"/>
      <c r="ADH29" s="110"/>
      <c r="ADI29" s="110"/>
      <c r="ADJ29" s="110"/>
      <c r="ADK29" s="110"/>
      <c r="ADL29" s="110"/>
      <c r="ADM29" s="110"/>
      <c r="ADN29" s="110"/>
      <c r="ADO29" s="110"/>
      <c r="ADP29" s="110"/>
      <c r="ADQ29" s="110"/>
      <c r="ADR29" s="110"/>
      <c r="ADS29" s="110"/>
      <c r="ADT29" s="110"/>
      <c r="ADU29" s="110"/>
      <c r="ADV29" s="110"/>
      <c r="ADW29" s="110"/>
      <c r="ADX29" s="110"/>
      <c r="ADY29" s="110"/>
      <c r="ADZ29" s="110"/>
      <c r="AEA29" s="110"/>
      <c r="AEB29" s="110"/>
      <c r="AEC29" s="110"/>
      <c r="AED29" s="110"/>
      <c r="AEE29" s="110"/>
      <c r="AEF29" s="110"/>
      <c r="AEG29" s="110"/>
      <c r="AEH29" s="110"/>
      <c r="AEI29" s="110"/>
      <c r="AEJ29" s="110"/>
      <c r="AEK29" s="110"/>
      <c r="AEL29" s="110"/>
      <c r="AEM29" s="110"/>
      <c r="AEN29" s="110"/>
      <c r="AEO29" s="110"/>
      <c r="AEP29" s="110"/>
      <c r="AEQ29" s="110"/>
      <c r="AER29" s="110"/>
      <c r="AES29" s="110"/>
      <c r="AET29" s="110"/>
      <c r="AEU29" s="110"/>
      <c r="AEV29" s="110"/>
      <c r="AEW29" s="110"/>
      <c r="AEX29" s="110"/>
      <c r="AEY29" s="110"/>
      <c r="AEZ29" s="110"/>
      <c r="AFA29" s="110"/>
      <c r="AFB29" s="110"/>
      <c r="AFC29" s="110"/>
      <c r="AFD29" s="110"/>
      <c r="AFE29" s="110"/>
      <c r="AFF29" s="110"/>
      <c r="AFG29" s="110"/>
      <c r="AFH29" s="110"/>
      <c r="AFI29" s="110"/>
      <c r="AFJ29" s="110"/>
      <c r="AFK29" s="110"/>
      <c r="AFL29" s="110"/>
      <c r="AFM29" s="110"/>
      <c r="AFN29" s="110"/>
      <c r="AFO29" s="110"/>
      <c r="AFP29" s="110"/>
      <c r="AFQ29" s="110"/>
      <c r="AFR29" s="110"/>
      <c r="AFS29" s="110"/>
      <c r="AFT29" s="110"/>
      <c r="AFU29" s="110"/>
      <c r="AFV29" s="110"/>
      <c r="AFW29" s="110"/>
      <c r="AFX29" s="110"/>
      <c r="AFY29" s="110"/>
      <c r="AFZ29" s="110"/>
      <c r="AGA29" s="110"/>
      <c r="AGB29" s="110"/>
      <c r="AGC29" s="110"/>
      <c r="AGD29" s="110"/>
      <c r="AGE29" s="110"/>
      <c r="AGF29" s="110"/>
      <c r="AGG29" s="110"/>
      <c r="AGH29" s="110"/>
      <c r="AGI29" s="110"/>
      <c r="AGJ29" s="110"/>
      <c r="AGK29" s="110"/>
      <c r="AGL29" s="110"/>
      <c r="AGM29" s="110"/>
      <c r="AGN29" s="110"/>
      <c r="AGO29" s="110"/>
      <c r="AGP29" s="110"/>
      <c r="AGQ29" s="110"/>
      <c r="AGR29" s="110"/>
      <c r="AGS29" s="110"/>
      <c r="AGT29" s="110"/>
      <c r="AGU29" s="110"/>
      <c r="AGV29" s="110"/>
      <c r="AGW29" s="110"/>
      <c r="AGX29" s="110"/>
      <c r="AGY29" s="110"/>
      <c r="AGZ29" s="110"/>
      <c r="AHA29" s="110"/>
      <c r="AHB29" s="110"/>
      <c r="AHC29" s="110"/>
      <c r="AHD29" s="110"/>
      <c r="AHE29" s="110"/>
      <c r="AHF29" s="110"/>
      <c r="AHG29" s="110"/>
      <c r="AHH29" s="110"/>
      <c r="AHI29" s="110"/>
      <c r="AHJ29" s="110"/>
      <c r="AHK29" s="110"/>
      <c r="AHL29" s="110"/>
      <c r="AHM29" s="110"/>
      <c r="AHN29" s="110"/>
      <c r="AHO29" s="110"/>
      <c r="AHP29" s="110"/>
      <c r="AHQ29" s="110"/>
      <c r="AHR29" s="110"/>
      <c r="AHS29" s="110"/>
      <c r="AHT29" s="110"/>
      <c r="AHU29" s="110"/>
      <c r="AHV29" s="110"/>
      <c r="AHW29" s="110"/>
      <c r="AHX29" s="110"/>
      <c r="AHY29" s="110"/>
      <c r="AHZ29" s="110"/>
      <c r="AIA29" s="110"/>
      <c r="AIB29" s="110"/>
      <c r="AIC29" s="110"/>
      <c r="AID29" s="110"/>
      <c r="AIE29" s="110"/>
      <c r="AIF29" s="110"/>
      <c r="AIG29" s="110"/>
      <c r="AIH29" s="110"/>
      <c r="AII29" s="110"/>
      <c r="AIJ29" s="110"/>
      <c r="AIK29" s="110"/>
      <c r="AIL29" s="110"/>
      <c r="AIM29" s="110"/>
      <c r="AIN29" s="110"/>
      <c r="AIO29" s="110"/>
      <c r="AIP29" s="110"/>
      <c r="AIQ29" s="110"/>
      <c r="AIR29" s="110"/>
      <c r="AIS29" s="110"/>
      <c r="AIT29" s="110"/>
      <c r="AIU29" s="110"/>
      <c r="AIV29" s="110"/>
      <c r="AIW29" s="110"/>
      <c r="AIX29" s="110"/>
      <c r="AIY29" s="110"/>
      <c r="AIZ29" s="110"/>
      <c r="AJA29" s="110"/>
      <c r="AJB29" s="110"/>
      <c r="AJC29" s="110"/>
      <c r="AJD29" s="110"/>
      <c r="AJE29" s="110"/>
      <c r="AJF29" s="110"/>
      <c r="AJG29" s="110"/>
      <c r="AJH29" s="110"/>
    </row>
    <row r="30" spans="1:944" ht="15" x14ac:dyDescent="0.25">
      <c r="A30" s="172" t="s">
        <v>112</v>
      </c>
      <c r="B30" s="159" t="s">
        <v>100</v>
      </c>
      <c r="C30" s="165" t="s">
        <v>64</v>
      </c>
      <c r="D30" s="168" t="s">
        <v>86</v>
      </c>
      <c r="E30" s="165" t="s">
        <v>111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  <c r="IW30" s="110"/>
      <c r="IX30" s="110"/>
      <c r="IY30" s="110"/>
      <c r="IZ30" s="110"/>
      <c r="JA30" s="110"/>
      <c r="JB30" s="110"/>
      <c r="JC30" s="110"/>
      <c r="JD30" s="110"/>
      <c r="JE30" s="110"/>
      <c r="JF30" s="110"/>
      <c r="JG30" s="110"/>
      <c r="JH30" s="110"/>
      <c r="JI30" s="110"/>
      <c r="JJ30" s="110"/>
      <c r="JK30" s="110"/>
      <c r="JL30" s="110"/>
      <c r="JM30" s="110"/>
      <c r="JN30" s="110"/>
      <c r="JO30" s="110"/>
      <c r="JP30" s="110"/>
      <c r="JQ30" s="110"/>
      <c r="JR30" s="110"/>
      <c r="JS30" s="110"/>
      <c r="JT30" s="110"/>
      <c r="JU30" s="110"/>
      <c r="JV30" s="110"/>
      <c r="JW30" s="110"/>
      <c r="JX30" s="110"/>
      <c r="JY30" s="110"/>
      <c r="JZ30" s="110"/>
      <c r="KA30" s="110"/>
      <c r="KB30" s="110"/>
      <c r="KC30" s="110"/>
      <c r="KD30" s="110"/>
      <c r="KE30" s="110"/>
      <c r="KF30" s="110"/>
      <c r="KG30" s="110"/>
      <c r="KH30" s="110"/>
      <c r="KI30" s="110"/>
      <c r="KJ30" s="110"/>
      <c r="KK30" s="110"/>
      <c r="KL30" s="110"/>
      <c r="KM30" s="110"/>
      <c r="KN30" s="110"/>
      <c r="KO30" s="110"/>
      <c r="KP30" s="110"/>
      <c r="KQ30" s="110"/>
      <c r="KR30" s="110"/>
      <c r="KS30" s="110"/>
      <c r="KT30" s="110"/>
      <c r="KU30" s="110"/>
      <c r="KV30" s="110"/>
      <c r="KW30" s="110"/>
      <c r="KX30" s="110"/>
      <c r="KY30" s="110"/>
      <c r="KZ30" s="110"/>
      <c r="LA30" s="110"/>
      <c r="LB30" s="110"/>
      <c r="LC30" s="110"/>
      <c r="LD30" s="110"/>
      <c r="LE30" s="110"/>
      <c r="LF30" s="110"/>
      <c r="LG30" s="110"/>
      <c r="LH30" s="110"/>
      <c r="LI30" s="110"/>
      <c r="LJ30" s="110"/>
      <c r="LK30" s="110"/>
      <c r="LL30" s="110"/>
      <c r="LM30" s="110"/>
      <c r="LN30" s="110"/>
      <c r="LO30" s="110"/>
      <c r="LP30" s="110"/>
      <c r="LQ30" s="110"/>
      <c r="LR30" s="110"/>
      <c r="LS30" s="110"/>
      <c r="LT30" s="110"/>
      <c r="LU30" s="110"/>
      <c r="LV30" s="110"/>
      <c r="LW30" s="110"/>
      <c r="LX30" s="110"/>
      <c r="LY30" s="110"/>
      <c r="LZ30" s="110"/>
      <c r="MA30" s="110"/>
      <c r="MB30" s="110"/>
      <c r="MC30" s="110"/>
      <c r="MD30" s="110"/>
      <c r="ME30" s="110"/>
      <c r="MF30" s="110"/>
      <c r="MG30" s="110"/>
      <c r="MH30" s="110"/>
      <c r="MI30" s="110"/>
      <c r="MJ30" s="110"/>
      <c r="MK30" s="110"/>
      <c r="ML30" s="110"/>
      <c r="MM30" s="110"/>
      <c r="MN30" s="110"/>
      <c r="MO30" s="110"/>
      <c r="MP30" s="110"/>
      <c r="MQ30" s="110"/>
      <c r="MR30" s="110"/>
      <c r="MS30" s="110"/>
      <c r="MT30" s="110"/>
      <c r="MU30" s="110"/>
      <c r="MV30" s="110"/>
      <c r="MW30" s="110"/>
      <c r="MX30" s="110"/>
      <c r="MY30" s="110"/>
      <c r="MZ30" s="110"/>
      <c r="NA30" s="110"/>
      <c r="NB30" s="110"/>
      <c r="NC30" s="110"/>
      <c r="ND30" s="110"/>
      <c r="NE30" s="110"/>
      <c r="NF30" s="110"/>
      <c r="NG30" s="110"/>
      <c r="NH30" s="110"/>
      <c r="NI30" s="110"/>
      <c r="NJ30" s="110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0"/>
      <c r="NY30" s="110"/>
      <c r="NZ30" s="110"/>
      <c r="OA30" s="110"/>
      <c r="OB30" s="110"/>
      <c r="OC30" s="110"/>
      <c r="OD30" s="110"/>
      <c r="OE30" s="110"/>
      <c r="OF30" s="110"/>
      <c r="OG30" s="110"/>
      <c r="OH30" s="110"/>
      <c r="OI30" s="110"/>
      <c r="OJ30" s="110"/>
      <c r="OK30" s="110"/>
      <c r="OL30" s="110"/>
      <c r="OM30" s="110"/>
      <c r="ON30" s="110"/>
      <c r="OO30" s="110"/>
      <c r="OP30" s="110"/>
      <c r="OQ30" s="110"/>
      <c r="OR30" s="110"/>
      <c r="OS30" s="110"/>
      <c r="OT30" s="110"/>
      <c r="OU30" s="110"/>
      <c r="OV30" s="110"/>
      <c r="OW30" s="110"/>
      <c r="OX30" s="110"/>
      <c r="OY30" s="110"/>
      <c r="OZ30" s="110"/>
      <c r="PA30" s="110"/>
      <c r="PB30" s="110"/>
      <c r="PC30" s="110"/>
      <c r="PD30" s="110"/>
      <c r="PE30" s="110"/>
      <c r="PF30" s="110"/>
      <c r="PG30" s="110"/>
      <c r="PH30" s="110"/>
      <c r="PI30" s="110"/>
      <c r="PJ30" s="110"/>
      <c r="PK30" s="110"/>
      <c r="PL30" s="110"/>
      <c r="PM30" s="110"/>
      <c r="PN30" s="110"/>
      <c r="PO30" s="110"/>
      <c r="PP30" s="110"/>
      <c r="PQ30" s="110"/>
      <c r="PR30" s="110"/>
      <c r="PS30" s="110"/>
      <c r="PT30" s="110"/>
      <c r="PU30" s="110"/>
      <c r="PV30" s="110"/>
      <c r="PW30" s="110"/>
      <c r="PX30" s="110"/>
      <c r="PY30" s="110"/>
      <c r="PZ30" s="110"/>
      <c r="QA30" s="110"/>
      <c r="QB30" s="110"/>
      <c r="QC30" s="110"/>
      <c r="QD30" s="110"/>
      <c r="QE30" s="110"/>
      <c r="QF30" s="110"/>
      <c r="QG30" s="110"/>
      <c r="QH30" s="110"/>
      <c r="QI30" s="110"/>
      <c r="QJ30" s="110"/>
      <c r="QK30" s="110"/>
      <c r="QL30" s="110"/>
      <c r="QM30" s="110"/>
      <c r="QN30" s="110"/>
      <c r="QO30" s="110"/>
      <c r="QP30" s="110"/>
      <c r="QQ30" s="110"/>
      <c r="QR30" s="110"/>
      <c r="QS30" s="110"/>
      <c r="QT30" s="110"/>
      <c r="QU30" s="110"/>
      <c r="QV30" s="110"/>
      <c r="QW30" s="110"/>
      <c r="QX30" s="110"/>
      <c r="QY30" s="110"/>
      <c r="QZ30" s="110"/>
      <c r="RA30" s="110"/>
      <c r="RB30" s="110"/>
      <c r="RC30" s="110"/>
      <c r="RD30" s="110"/>
      <c r="RE30" s="110"/>
      <c r="RF30" s="110"/>
      <c r="RG30" s="110"/>
      <c r="RH30" s="110"/>
      <c r="RI30" s="110"/>
      <c r="RJ30" s="110"/>
      <c r="RK30" s="110"/>
      <c r="RL30" s="110"/>
      <c r="RM30" s="110"/>
      <c r="RN30" s="110"/>
      <c r="RO30" s="110"/>
      <c r="RP30" s="110"/>
      <c r="RQ30" s="110"/>
      <c r="RR30" s="110"/>
      <c r="RS30" s="110"/>
      <c r="RT30" s="110"/>
      <c r="RU30" s="110"/>
      <c r="RV30" s="110"/>
      <c r="RW30" s="110"/>
      <c r="RX30" s="110"/>
      <c r="RY30" s="110"/>
      <c r="RZ30" s="110"/>
      <c r="SA30" s="110"/>
      <c r="SB30" s="110"/>
      <c r="SC30" s="110"/>
      <c r="SD30" s="110"/>
      <c r="SE30" s="110"/>
      <c r="SF30" s="110"/>
      <c r="SG30" s="110"/>
      <c r="SH30" s="110"/>
      <c r="SI30" s="110"/>
      <c r="SJ30" s="110"/>
      <c r="SK30" s="110"/>
      <c r="SL30" s="110"/>
      <c r="SM30" s="11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0"/>
      <c r="TB30" s="110"/>
      <c r="TC30" s="110"/>
      <c r="TD30" s="110"/>
      <c r="TE30" s="110"/>
      <c r="TF30" s="110"/>
      <c r="TG30" s="110"/>
      <c r="TH30" s="110"/>
      <c r="TI30" s="110"/>
      <c r="TJ30" s="110"/>
      <c r="TK30" s="110"/>
      <c r="TL30" s="110"/>
      <c r="TM30" s="110"/>
      <c r="TN30" s="110"/>
      <c r="TO30" s="110"/>
      <c r="TP30" s="110"/>
      <c r="TQ30" s="110"/>
      <c r="TR30" s="110"/>
      <c r="TS30" s="110"/>
      <c r="TT30" s="110"/>
      <c r="TU30" s="110"/>
      <c r="TV30" s="110"/>
      <c r="TW30" s="110"/>
      <c r="TX30" s="110"/>
      <c r="TY30" s="110"/>
      <c r="TZ30" s="110"/>
      <c r="UA30" s="110"/>
      <c r="UB30" s="110"/>
      <c r="UC30" s="110"/>
      <c r="UD30" s="110"/>
      <c r="UE30" s="110"/>
      <c r="UF30" s="110"/>
      <c r="UG30" s="110"/>
      <c r="UH30" s="110"/>
      <c r="UI30" s="110"/>
      <c r="UJ30" s="110"/>
      <c r="UK30" s="110"/>
      <c r="UL30" s="110"/>
      <c r="UM30" s="110"/>
      <c r="UN30" s="110"/>
      <c r="UO30" s="110"/>
      <c r="UP30" s="110"/>
      <c r="UQ30" s="110"/>
      <c r="UR30" s="110"/>
      <c r="US30" s="110"/>
      <c r="UT30" s="110"/>
      <c r="UU30" s="110"/>
      <c r="UV30" s="110"/>
      <c r="UW30" s="110"/>
      <c r="UX30" s="110"/>
      <c r="UY30" s="110"/>
      <c r="UZ30" s="110"/>
      <c r="VA30" s="110"/>
      <c r="VB30" s="110"/>
      <c r="VC30" s="110"/>
      <c r="VD30" s="110"/>
      <c r="VE30" s="110"/>
      <c r="VF30" s="110"/>
      <c r="VG30" s="110"/>
      <c r="VH30" s="110"/>
      <c r="VI30" s="110"/>
      <c r="VJ30" s="110"/>
      <c r="VK30" s="110"/>
      <c r="VL30" s="110"/>
      <c r="VM30" s="110"/>
      <c r="VN30" s="110"/>
      <c r="VO30" s="110"/>
      <c r="VP30" s="110"/>
      <c r="VQ30" s="110"/>
      <c r="VR30" s="110"/>
      <c r="VS30" s="110"/>
      <c r="VT30" s="110"/>
      <c r="VU30" s="110"/>
      <c r="VV30" s="110"/>
      <c r="VW30" s="110"/>
      <c r="VX30" s="110"/>
      <c r="VY30" s="110"/>
      <c r="VZ30" s="110"/>
      <c r="WA30" s="110"/>
      <c r="WB30" s="110"/>
      <c r="WC30" s="110"/>
      <c r="WD30" s="110"/>
      <c r="WE30" s="110"/>
      <c r="WF30" s="110"/>
      <c r="WG30" s="110"/>
      <c r="WH30" s="110"/>
      <c r="WI30" s="110"/>
      <c r="WJ30" s="110"/>
      <c r="WK30" s="110"/>
      <c r="WL30" s="110"/>
      <c r="WM30" s="110"/>
      <c r="WN30" s="110"/>
      <c r="WO30" s="110"/>
      <c r="WP30" s="110"/>
      <c r="WQ30" s="110"/>
      <c r="WR30" s="110"/>
      <c r="WS30" s="110"/>
      <c r="WT30" s="110"/>
      <c r="WU30" s="110"/>
      <c r="WV30" s="110"/>
      <c r="WW30" s="110"/>
      <c r="WX30" s="110"/>
      <c r="WY30" s="110"/>
      <c r="WZ30" s="110"/>
      <c r="XA30" s="110"/>
      <c r="XB30" s="110"/>
      <c r="XC30" s="110"/>
      <c r="XD30" s="110"/>
      <c r="XE30" s="110"/>
      <c r="XF30" s="110"/>
      <c r="XG30" s="110"/>
      <c r="XH30" s="110"/>
      <c r="XI30" s="110"/>
      <c r="XJ30" s="110"/>
      <c r="XK30" s="110"/>
      <c r="XL30" s="110"/>
      <c r="XM30" s="110"/>
      <c r="XN30" s="110"/>
      <c r="XO30" s="110"/>
      <c r="XP30" s="110"/>
      <c r="XQ30" s="110"/>
      <c r="XR30" s="110"/>
      <c r="XS30" s="110"/>
      <c r="XT30" s="110"/>
      <c r="XU30" s="110"/>
      <c r="XV30" s="110"/>
      <c r="XW30" s="110"/>
      <c r="XX30" s="110"/>
      <c r="XY30" s="110"/>
      <c r="XZ30" s="110"/>
      <c r="YA30" s="110"/>
      <c r="YB30" s="110"/>
      <c r="YC30" s="110"/>
      <c r="YD30" s="110"/>
      <c r="YE30" s="110"/>
      <c r="YF30" s="110"/>
      <c r="YG30" s="110"/>
      <c r="YH30" s="110"/>
      <c r="YI30" s="110"/>
      <c r="YJ30" s="110"/>
      <c r="YK30" s="110"/>
      <c r="YL30" s="110"/>
      <c r="YM30" s="110"/>
      <c r="YN30" s="110"/>
      <c r="YO30" s="110"/>
      <c r="YP30" s="110"/>
      <c r="YQ30" s="110"/>
      <c r="YR30" s="110"/>
      <c r="YS30" s="110"/>
      <c r="YT30" s="110"/>
      <c r="YU30" s="110"/>
      <c r="YV30" s="110"/>
      <c r="YW30" s="110"/>
      <c r="YX30" s="110"/>
      <c r="YY30" s="110"/>
      <c r="YZ30" s="110"/>
      <c r="ZA30" s="110"/>
      <c r="ZB30" s="110"/>
      <c r="ZC30" s="110"/>
      <c r="ZD30" s="110"/>
      <c r="ZE30" s="110"/>
      <c r="ZF30" s="110"/>
      <c r="ZG30" s="110"/>
      <c r="ZH30" s="110"/>
      <c r="ZI30" s="110"/>
      <c r="ZJ30" s="110"/>
      <c r="ZK30" s="110"/>
      <c r="ZL30" s="110"/>
      <c r="ZM30" s="110"/>
      <c r="ZN30" s="110"/>
      <c r="ZO30" s="110"/>
      <c r="ZP30" s="110"/>
      <c r="ZQ30" s="110"/>
      <c r="ZR30" s="110"/>
      <c r="ZS30" s="110"/>
      <c r="ZT30" s="110"/>
      <c r="ZU30" s="110"/>
      <c r="ZV30" s="110"/>
      <c r="ZW30" s="110"/>
      <c r="ZX30" s="110"/>
      <c r="ZY30" s="110"/>
      <c r="ZZ30" s="110"/>
      <c r="AAA30" s="110"/>
      <c r="AAB30" s="110"/>
      <c r="AAC30" s="110"/>
      <c r="AAD30" s="110"/>
      <c r="AAE30" s="110"/>
      <c r="AAF30" s="110"/>
      <c r="AAG30" s="110"/>
      <c r="AAH30" s="110"/>
      <c r="AAI30" s="110"/>
      <c r="AAJ30" s="110"/>
      <c r="AAK30" s="110"/>
      <c r="AAL30" s="110"/>
      <c r="AAM30" s="110"/>
      <c r="AAN30" s="110"/>
      <c r="AAO30" s="110"/>
      <c r="AAP30" s="110"/>
      <c r="AAQ30" s="110"/>
      <c r="AAR30" s="110"/>
      <c r="AAS30" s="110"/>
      <c r="AAT30" s="110"/>
      <c r="AAU30" s="110"/>
      <c r="AAV30" s="110"/>
      <c r="AAW30" s="110"/>
      <c r="AAX30" s="110"/>
      <c r="AAY30" s="110"/>
      <c r="AAZ30" s="110"/>
      <c r="ABA30" s="110"/>
      <c r="ABB30" s="110"/>
      <c r="ABC30" s="110"/>
      <c r="ABD30" s="110"/>
      <c r="ABE30" s="110"/>
      <c r="ABF30" s="110"/>
      <c r="ABG30" s="110"/>
      <c r="ABH30" s="110"/>
      <c r="ABI30" s="110"/>
      <c r="ABJ30" s="110"/>
      <c r="ABK30" s="110"/>
      <c r="ABL30" s="110"/>
      <c r="ABM30" s="110"/>
      <c r="ABN30" s="110"/>
      <c r="ABO30" s="110"/>
      <c r="ABP30" s="110"/>
      <c r="ABQ30" s="110"/>
      <c r="ABR30" s="110"/>
      <c r="ABS30" s="110"/>
      <c r="ABT30" s="110"/>
      <c r="ABU30" s="110"/>
      <c r="ABV30" s="110"/>
      <c r="ABW30" s="110"/>
      <c r="ABX30" s="110"/>
      <c r="ABY30" s="110"/>
      <c r="ABZ30" s="110"/>
      <c r="ACA30" s="110"/>
      <c r="ACB30" s="110"/>
      <c r="ACC30" s="110"/>
      <c r="ACD30" s="110"/>
      <c r="ACE30" s="110"/>
      <c r="ACF30" s="110"/>
      <c r="ACG30" s="110"/>
      <c r="ACH30" s="110"/>
      <c r="ACI30" s="110"/>
      <c r="ACJ30" s="110"/>
      <c r="ACK30" s="110"/>
      <c r="ACL30" s="110"/>
      <c r="ACM30" s="110"/>
      <c r="ACN30" s="110"/>
      <c r="ACO30" s="110"/>
      <c r="ACP30" s="110"/>
      <c r="ACQ30" s="110"/>
      <c r="ACR30" s="110"/>
      <c r="ACS30" s="110"/>
      <c r="ACT30" s="110"/>
      <c r="ACU30" s="110"/>
      <c r="ACV30" s="110"/>
      <c r="ACW30" s="110"/>
      <c r="ACX30" s="110"/>
      <c r="ACY30" s="110"/>
      <c r="ACZ30" s="110"/>
      <c r="ADA30" s="110"/>
      <c r="ADB30" s="110"/>
      <c r="ADC30" s="110"/>
      <c r="ADD30" s="110"/>
      <c r="ADE30" s="110"/>
      <c r="ADF30" s="110"/>
      <c r="ADG30" s="110"/>
      <c r="ADH30" s="110"/>
      <c r="ADI30" s="110"/>
      <c r="ADJ30" s="110"/>
      <c r="ADK30" s="110"/>
      <c r="ADL30" s="110"/>
      <c r="ADM30" s="110"/>
      <c r="ADN30" s="110"/>
      <c r="ADO30" s="110"/>
      <c r="ADP30" s="110"/>
      <c r="ADQ30" s="110"/>
      <c r="ADR30" s="110"/>
      <c r="ADS30" s="110"/>
      <c r="ADT30" s="110"/>
      <c r="ADU30" s="110"/>
      <c r="ADV30" s="110"/>
      <c r="ADW30" s="110"/>
      <c r="ADX30" s="110"/>
      <c r="ADY30" s="110"/>
      <c r="ADZ30" s="110"/>
      <c r="AEA30" s="110"/>
      <c r="AEB30" s="110"/>
      <c r="AEC30" s="110"/>
      <c r="AED30" s="110"/>
      <c r="AEE30" s="110"/>
      <c r="AEF30" s="110"/>
      <c r="AEG30" s="110"/>
      <c r="AEH30" s="110"/>
      <c r="AEI30" s="110"/>
      <c r="AEJ30" s="110"/>
      <c r="AEK30" s="110"/>
      <c r="AEL30" s="110"/>
      <c r="AEM30" s="110"/>
      <c r="AEN30" s="110"/>
      <c r="AEO30" s="110"/>
      <c r="AEP30" s="110"/>
      <c r="AEQ30" s="110"/>
      <c r="AER30" s="110"/>
      <c r="AES30" s="110"/>
      <c r="AET30" s="110"/>
      <c r="AEU30" s="110"/>
      <c r="AEV30" s="110"/>
      <c r="AEW30" s="110"/>
      <c r="AEX30" s="110"/>
      <c r="AEY30" s="110"/>
      <c r="AEZ30" s="110"/>
      <c r="AFA30" s="110"/>
      <c r="AFB30" s="110"/>
      <c r="AFC30" s="110"/>
      <c r="AFD30" s="110"/>
      <c r="AFE30" s="110"/>
      <c r="AFF30" s="110"/>
      <c r="AFG30" s="110"/>
      <c r="AFH30" s="110"/>
      <c r="AFI30" s="110"/>
      <c r="AFJ30" s="110"/>
      <c r="AFK30" s="110"/>
      <c r="AFL30" s="110"/>
      <c r="AFM30" s="110"/>
      <c r="AFN30" s="110"/>
      <c r="AFO30" s="110"/>
      <c r="AFP30" s="110"/>
      <c r="AFQ30" s="110"/>
      <c r="AFR30" s="110"/>
      <c r="AFS30" s="110"/>
      <c r="AFT30" s="110"/>
      <c r="AFU30" s="110"/>
      <c r="AFV30" s="110"/>
      <c r="AFW30" s="110"/>
      <c r="AFX30" s="110"/>
      <c r="AFY30" s="110"/>
      <c r="AFZ30" s="110"/>
      <c r="AGA30" s="110"/>
      <c r="AGB30" s="110"/>
      <c r="AGC30" s="110"/>
      <c r="AGD30" s="110"/>
      <c r="AGE30" s="110"/>
      <c r="AGF30" s="110"/>
      <c r="AGG30" s="110"/>
      <c r="AGH30" s="110"/>
      <c r="AGI30" s="110"/>
      <c r="AGJ30" s="110"/>
      <c r="AGK30" s="110"/>
      <c r="AGL30" s="110"/>
      <c r="AGM30" s="110"/>
      <c r="AGN30" s="110"/>
      <c r="AGO30" s="110"/>
      <c r="AGP30" s="110"/>
      <c r="AGQ30" s="110"/>
      <c r="AGR30" s="110"/>
      <c r="AGS30" s="110"/>
      <c r="AGT30" s="110"/>
      <c r="AGU30" s="110"/>
      <c r="AGV30" s="110"/>
      <c r="AGW30" s="110"/>
      <c r="AGX30" s="110"/>
      <c r="AGY30" s="110"/>
      <c r="AGZ30" s="110"/>
      <c r="AHA30" s="110"/>
      <c r="AHB30" s="110"/>
      <c r="AHC30" s="110"/>
      <c r="AHD30" s="110"/>
      <c r="AHE30" s="110"/>
      <c r="AHF30" s="110"/>
      <c r="AHG30" s="110"/>
      <c r="AHH30" s="110"/>
      <c r="AHI30" s="110"/>
      <c r="AHJ30" s="110"/>
      <c r="AHK30" s="110"/>
      <c r="AHL30" s="110"/>
      <c r="AHM30" s="110"/>
      <c r="AHN30" s="110"/>
      <c r="AHO30" s="110"/>
      <c r="AHP30" s="110"/>
      <c r="AHQ30" s="110"/>
      <c r="AHR30" s="110"/>
      <c r="AHS30" s="110"/>
      <c r="AHT30" s="110"/>
      <c r="AHU30" s="110"/>
      <c r="AHV30" s="110"/>
      <c r="AHW30" s="110"/>
      <c r="AHX30" s="110"/>
      <c r="AHY30" s="110"/>
      <c r="AHZ30" s="110"/>
      <c r="AIA30" s="110"/>
      <c r="AIB30" s="110"/>
      <c r="AIC30" s="110"/>
      <c r="AID30" s="110"/>
      <c r="AIE30" s="110"/>
      <c r="AIF30" s="110"/>
      <c r="AIG30" s="110"/>
      <c r="AIH30" s="110"/>
      <c r="AII30" s="110"/>
      <c r="AIJ30" s="110"/>
      <c r="AIK30" s="110"/>
      <c r="AIL30" s="110"/>
      <c r="AIM30" s="110"/>
      <c r="AIN30" s="110"/>
      <c r="AIO30" s="110"/>
      <c r="AIP30" s="110"/>
      <c r="AIQ30" s="110"/>
      <c r="AIR30" s="110"/>
      <c r="AIS30" s="110"/>
      <c r="AIT30" s="110"/>
      <c r="AIU30" s="110"/>
      <c r="AIV30" s="110"/>
      <c r="AIW30" s="110"/>
      <c r="AIX30" s="110"/>
      <c r="AIY30" s="110"/>
      <c r="AIZ30" s="110"/>
      <c r="AJA30" s="110"/>
      <c r="AJB30" s="110"/>
      <c r="AJC30" s="110"/>
      <c r="AJD30" s="110"/>
      <c r="AJE30" s="110"/>
      <c r="AJF30" s="110"/>
      <c r="AJG30" s="110"/>
      <c r="AJH30" s="110"/>
    </row>
    <row r="31" spans="1:944" ht="15" x14ac:dyDescent="0.25">
      <c r="A31" s="172" t="s">
        <v>113</v>
      </c>
      <c r="B31" s="160" t="s">
        <v>114</v>
      </c>
      <c r="C31" s="160" t="s">
        <v>111</v>
      </c>
      <c r="D31" s="160" t="s">
        <v>50</v>
      </c>
      <c r="E31" s="160" t="s">
        <v>114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  <c r="IW31" s="110"/>
      <c r="IX31" s="110"/>
      <c r="IY31" s="110"/>
      <c r="IZ31" s="110"/>
      <c r="JA31" s="110"/>
      <c r="JB31" s="110"/>
      <c r="JC31" s="110"/>
      <c r="JD31" s="110"/>
      <c r="JE31" s="110"/>
      <c r="JF31" s="110"/>
      <c r="JG31" s="110"/>
      <c r="JH31" s="110"/>
      <c r="JI31" s="110"/>
      <c r="JJ31" s="110"/>
      <c r="JK31" s="110"/>
      <c r="JL31" s="110"/>
      <c r="JM31" s="110"/>
      <c r="JN31" s="110"/>
      <c r="JO31" s="110"/>
      <c r="JP31" s="110"/>
      <c r="JQ31" s="110"/>
      <c r="JR31" s="110"/>
      <c r="JS31" s="110"/>
      <c r="JT31" s="110"/>
      <c r="JU31" s="110"/>
      <c r="JV31" s="110"/>
      <c r="JW31" s="110"/>
      <c r="JX31" s="110"/>
      <c r="JY31" s="110"/>
      <c r="JZ31" s="110"/>
      <c r="KA31" s="110"/>
      <c r="KB31" s="110"/>
      <c r="KC31" s="110"/>
      <c r="KD31" s="110"/>
      <c r="KE31" s="110"/>
      <c r="KF31" s="110"/>
      <c r="KG31" s="110"/>
      <c r="KH31" s="110"/>
      <c r="KI31" s="110"/>
      <c r="KJ31" s="110"/>
      <c r="KK31" s="110"/>
      <c r="KL31" s="110"/>
      <c r="KM31" s="110"/>
      <c r="KN31" s="110"/>
      <c r="KO31" s="110"/>
      <c r="KP31" s="110"/>
      <c r="KQ31" s="110"/>
      <c r="KR31" s="110"/>
      <c r="KS31" s="110"/>
      <c r="KT31" s="110"/>
      <c r="KU31" s="110"/>
      <c r="KV31" s="110"/>
      <c r="KW31" s="110"/>
      <c r="KX31" s="110"/>
      <c r="KY31" s="110"/>
      <c r="KZ31" s="110"/>
      <c r="LA31" s="110"/>
      <c r="LB31" s="110"/>
      <c r="LC31" s="110"/>
      <c r="LD31" s="110"/>
      <c r="LE31" s="110"/>
      <c r="LF31" s="110"/>
      <c r="LG31" s="110"/>
      <c r="LH31" s="110"/>
      <c r="LI31" s="110"/>
      <c r="LJ31" s="110"/>
      <c r="LK31" s="110"/>
      <c r="LL31" s="110"/>
      <c r="LM31" s="110"/>
      <c r="LN31" s="110"/>
      <c r="LO31" s="110"/>
      <c r="LP31" s="110"/>
      <c r="LQ31" s="110"/>
      <c r="LR31" s="110"/>
      <c r="LS31" s="110"/>
      <c r="LT31" s="110"/>
      <c r="LU31" s="110"/>
      <c r="LV31" s="110"/>
      <c r="LW31" s="110"/>
      <c r="LX31" s="110"/>
      <c r="LY31" s="110"/>
      <c r="LZ31" s="110"/>
      <c r="MA31" s="110"/>
      <c r="MB31" s="110"/>
      <c r="MC31" s="110"/>
      <c r="MD31" s="110"/>
      <c r="ME31" s="110"/>
      <c r="MF31" s="110"/>
      <c r="MG31" s="110"/>
      <c r="MH31" s="110"/>
      <c r="MI31" s="110"/>
      <c r="MJ31" s="110"/>
      <c r="MK31" s="110"/>
      <c r="ML31" s="110"/>
      <c r="MM31" s="110"/>
      <c r="MN31" s="110"/>
      <c r="MO31" s="110"/>
      <c r="MP31" s="110"/>
      <c r="MQ31" s="110"/>
      <c r="MR31" s="110"/>
      <c r="MS31" s="110"/>
      <c r="MT31" s="110"/>
      <c r="MU31" s="110"/>
      <c r="MV31" s="110"/>
      <c r="MW31" s="110"/>
      <c r="MX31" s="110"/>
      <c r="MY31" s="110"/>
      <c r="MZ31" s="110"/>
      <c r="NA31" s="110"/>
      <c r="NB31" s="110"/>
      <c r="NC31" s="110"/>
      <c r="ND31" s="110"/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0"/>
      <c r="NY31" s="110"/>
      <c r="NZ31" s="110"/>
      <c r="OA31" s="110"/>
      <c r="OB31" s="110"/>
      <c r="OC31" s="110"/>
      <c r="OD31" s="110"/>
      <c r="OE31" s="110"/>
      <c r="OF31" s="110"/>
      <c r="OG31" s="110"/>
      <c r="OH31" s="110"/>
      <c r="OI31" s="110"/>
      <c r="OJ31" s="110"/>
      <c r="OK31" s="110"/>
      <c r="OL31" s="110"/>
      <c r="OM31" s="110"/>
      <c r="ON31" s="110"/>
      <c r="OO31" s="110"/>
      <c r="OP31" s="110"/>
      <c r="OQ31" s="110"/>
      <c r="OR31" s="110"/>
      <c r="OS31" s="110"/>
      <c r="OT31" s="110"/>
      <c r="OU31" s="110"/>
      <c r="OV31" s="110"/>
      <c r="OW31" s="110"/>
      <c r="OX31" s="110"/>
      <c r="OY31" s="110"/>
      <c r="OZ31" s="110"/>
      <c r="PA31" s="110"/>
      <c r="PB31" s="110"/>
      <c r="PC31" s="110"/>
      <c r="PD31" s="110"/>
      <c r="PE31" s="110"/>
      <c r="PF31" s="110"/>
      <c r="PG31" s="110"/>
      <c r="PH31" s="110"/>
      <c r="PI31" s="110"/>
      <c r="PJ31" s="110"/>
      <c r="PK31" s="110"/>
      <c r="PL31" s="110"/>
      <c r="PM31" s="110"/>
      <c r="PN31" s="110"/>
      <c r="PO31" s="110"/>
      <c r="PP31" s="110"/>
      <c r="PQ31" s="110"/>
      <c r="PR31" s="110"/>
      <c r="PS31" s="110"/>
      <c r="PT31" s="110"/>
      <c r="PU31" s="110"/>
      <c r="PV31" s="110"/>
      <c r="PW31" s="110"/>
      <c r="PX31" s="110"/>
      <c r="PY31" s="110"/>
      <c r="PZ31" s="110"/>
      <c r="QA31" s="110"/>
      <c r="QB31" s="110"/>
      <c r="QC31" s="110"/>
      <c r="QD31" s="110"/>
      <c r="QE31" s="110"/>
      <c r="QF31" s="110"/>
      <c r="QG31" s="110"/>
      <c r="QH31" s="110"/>
      <c r="QI31" s="110"/>
      <c r="QJ31" s="110"/>
      <c r="QK31" s="110"/>
      <c r="QL31" s="110"/>
      <c r="QM31" s="110"/>
      <c r="QN31" s="110"/>
      <c r="QO31" s="110"/>
      <c r="QP31" s="110"/>
      <c r="QQ31" s="110"/>
      <c r="QR31" s="110"/>
      <c r="QS31" s="110"/>
      <c r="QT31" s="110"/>
      <c r="QU31" s="110"/>
      <c r="QV31" s="110"/>
      <c r="QW31" s="110"/>
      <c r="QX31" s="110"/>
      <c r="QY31" s="110"/>
      <c r="QZ31" s="110"/>
      <c r="RA31" s="110"/>
      <c r="RB31" s="110"/>
      <c r="RC31" s="110"/>
      <c r="RD31" s="110"/>
      <c r="RE31" s="110"/>
      <c r="RF31" s="110"/>
      <c r="RG31" s="110"/>
      <c r="RH31" s="110"/>
      <c r="RI31" s="110"/>
      <c r="RJ31" s="110"/>
      <c r="RK31" s="110"/>
      <c r="RL31" s="110"/>
      <c r="RM31" s="110"/>
      <c r="RN31" s="110"/>
      <c r="RO31" s="110"/>
      <c r="RP31" s="110"/>
      <c r="RQ31" s="110"/>
      <c r="RR31" s="110"/>
      <c r="RS31" s="110"/>
      <c r="RT31" s="110"/>
      <c r="RU31" s="110"/>
      <c r="RV31" s="110"/>
      <c r="RW31" s="110"/>
      <c r="RX31" s="110"/>
      <c r="RY31" s="110"/>
      <c r="RZ31" s="110"/>
      <c r="SA31" s="110"/>
      <c r="SB31" s="110"/>
      <c r="SC31" s="110"/>
      <c r="SD31" s="110"/>
      <c r="SE31" s="110"/>
      <c r="SF31" s="110"/>
      <c r="SG31" s="110"/>
      <c r="SH31" s="110"/>
      <c r="SI31" s="110"/>
      <c r="SJ31" s="110"/>
      <c r="SK31" s="110"/>
      <c r="SL31" s="110"/>
      <c r="SM31" s="11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0"/>
      <c r="TB31" s="110"/>
      <c r="TC31" s="110"/>
      <c r="TD31" s="110"/>
      <c r="TE31" s="110"/>
      <c r="TF31" s="110"/>
      <c r="TG31" s="110"/>
      <c r="TH31" s="110"/>
      <c r="TI31" s="110"/>
      <c r="TJ31" s="110"/>
      <c r="TK31" s="110"/>
      <c r="TL31" s="110"/>
      <c r="TM31" s="110"/>
      <c r="TN31" s="110"/>
      <c r="TO31" s="110"/>
      <c r="TP31" s="110"/>
      <c r="TQ31" s="110"/>
      <c r="TR31" s="110"/>
      <c r="TS31" s="110"/>
      <c r="TT31" s="110"/>
      <c r="TU31" s="110"/>
      <c r="TV31" s="110"/>
      <c r="TW31" s="110"/>
      <c r="TX31" s="110"/>
      <c r="TY31" s="110"/>
      <c r="TZ31" s="110"/>
      <c r="UA31" s="110"/>
      <c r="UB31" s="110"/>
      <c r="UC31" s="110"/>
      <c r="UD31" s="110"/>
      <c r="UE31" s="110"/>
      <c r="UF31" s="110"/>
      <c r="UG31" s="110"/>
      <c r="UH31" s="110"/>
      <c r="UI31" s="110"/>
      <c r="UJ31" s="110"/>
      <c r="UK31" s="110"/>
      <c r="UL31" s="110"/>
      <c r="UM31" s="110"/>
      <c r="UN31" s="110"/>
      <c r="UO31" s="110"/>
      <c r="UP31" s="110"/>
      <c r="UQ31" s="110"/>
      <c r="UR31" s="110"/>
      <c r="US31" s="110"/>
      <c r="UT31" s="110"/>
      <c r="UU31" s="110"/>
      <c r="UV31" s="110"/>
      <c r="UW31" s="110"/>
      <c r="UX31" s="110"/>
      <c r="UY31" s="110"/>
      <c r="UZ31" s="110"/>
      <c r="VA31" s="110"/>
      <c r="VB31" s="110"/>
      <c r="VC31" s="110"/>
      <c r="VD31" s="110"/>
      <c r="VE31" s="110"/>
      <c r="VF31" s="110"/>
      <c r="VG31" s="110"/>
      <c r="VH31" s="110"/>
      <c r="VI31" s="110"/>
      <c r="VJ31" s="110"/>
      <c r="VK31" s="110"/>
      <c r="VL31" s="110"/>
      <c r="VM31" s="110"/>
      <c r="VN31" s="110"/>
      <c r="VO31" s="110"/>
      <c r="VP31" s="110"/>
      <c r="VQ31" s="110"/>
      <c r="VR31" s="110"/>
      <c r="VS31" s="110"/>
      <c r="VT31" s="110"/>
      <c r="VU31" s="110"/>
      <c r="VV31" s="110"/>
      <c r="VW31" s="110"/>
      <c r="VX31" s="110"/>
      <c r="VY31" s="110"/>
      <c r="VZ31" s="110"/>
      <c r="WA31" s="110"/>
      <c r="WB31" s="110"/>
      <c r="WC31" s="110"/>
      <c r="WD31" s="110"/>
      <c r="WE31" s="110"/>
      <c r="WF31" s="110"/>
      <c r="WG31" s="110"/>
      <c r="WH31" s="110"/>
      <c r="WI31" s="110"/>
      <c r="WJ31" s="110"/>
      <c r="WK31" s="110"/>
      <c r="WL31" s="110"/>
      <c r="WM31" s="110"/>
      <c r="WN31" s="110"/>
      <c r="WO31" s="110"/>
      <c r="WP31" s="110"/>
      <c r="WQ31" s="110"/>
      <c r="WR31" s="110"/>
      <c r="WS31" s="110"/>
      <c r="WT31" s="110"/>
      <c r="WU31" s="110"/>
      <c r="WV31" s="110"/>
      <c r="WW31" s="110"/>
      <c r="WX31" s="110"/>
      <c r="WY31" s="110"/>
      <c r="WZ31" s="110"/>
      <c r="XA31" s="110"/>
      <c r="XB31" s="110"/>
      <c r="XC31" s="110"/>
      <c r="XD31" s="110"/>
      <c r="XE31" s="110"/>
      <c r="XF31" s="110"/>
      <c r="XG31" s="110"/>
      <c r="XH31" s="110"/>
      <c r="XI31" s="110"/>
      <c r="XJ31" s="110"/>
      <c r="XK31" s="110"/>
      <c r="XL31" s="110"/>
      <c r="XM31" s="110"/>
      <c r="XN31" s="110"/>
      <c r="XO31" s="110"/>
      <c r="XP31" s="110"/>
      <c r="XQ31" s="110"/>
      <c r="XR31" s="110"/>
      <c r="XS31" s="110"/>
      <c r="XT31" s="110"/>
      <c r="XU31" s="110"/>
      <c r="XV31" s="110"/>
      <c r="XW31" s="110"/>
      <c r="XX31" s="110"/>
      <c r="XY31" s="110"/>
      <c r="XZ31" s="110"/>
      <c r="YA31" s="110"/>
      <c r="YB31" s="110"/>
      <c r="YC31" s="110"/>
      <c r="YD31" s="110"/>
      <c r="YE31" s="110"/>
      <c r="YF31" s="110"/>
      <c r="YG31" s="110"/>
      <c r="YH31" s="110"/>
      <c r="YI31" s="110"/>
      <c r="YJ31" s="110"/>
      <c r="YK31" s="110"/>
      <c r="YL31" s="110"/>
      <c r="YM31" s="110"/>
      <c r="YN31" s="110"/>
      <c r="YO31" s="110"/>
      <c r="YP31" s="110"/>
      <c r="YQ31" s="110"/>
      <c r="YR31" s="110"/>
      <c r="YS31" s="110"/>
      <c r="YT31" s="110"/>
      <c r="YU31" s="110"/>
      <c r="YV31" s="110"/>
      <c r="YW31" s="110"/>
      <c r="YX31" s="110"/>
      <c r="YY31" s="110"/>
      <c r="YZ31" s="110"/>
      <c r="ZA31" s="110"/>
      <c r="ZB31" s="110"/>
      <c r="ZC31" s="110"/>
      <c r="ZD31" s="110"/>
      <c r="ZE31" s="110"/>
      <c r="ZF31" s="110"/>
      <c r="ZG31" s="110"/>
      <c r="ZH31" s="110"/>
      <c r="ZI31" s="110"/>
      <c r="ZJ31" s="110"/>
      <c r="ZK31" s="110"/>
      <c r="ZL31" s="110"/>
      <c r="ZM31" s="110"/>
      <c r="ZN31" s="110"/>
      <c r="ZO31" s="110"/>
      <c r="ZP31" s="110"/>
      <c r="ZQ31" s="110"/>
      <c r="ZR31" s="110"/>
      <c r="ZS31" s="110"/>
      <c r="ZT31" s="110"/>
      <c r="ZU31" s="110"/>
      <c r="ZV31" s="110"/>
      <c r="ZW31" s="110"/>
      <c r="ZX31" s="110"/>
      <c r="ZY31" s="110"/>
      <c r="ZZ31" s="110"/>
      <c r="AAA31" s="110"/>
      <c r="AAB31" s="110"/>
      <c r="AAC31" s="110"/>
      <c r="AAD31" s="110"/>
      <c r="AAE31" s="110"/>
      <c r="AAF31" s="110"/>
      <c r="AAG31" s="110"/>
      <c r="AAH31" s="110"/>
      <c r="AAI31" s="110"/>
      <c r="AAJ31" s="110"/>
      <c r="AAK31" s="110"/>
      <c r="AAL31" s="110"/>
      <c r="AAM31" s="110"/>
      <c r="AAN31" s="110"/>
      <c r="AAO31" s="110"/>
      <c r="AAP31" s="110"/>
      <c r="AAQ31" s="110"/>
      <c r="AAR31" s="110"/>
      <c r="AAS31" s="110"/>
      <c r="AAT31" s="110"/>
      <c r="AAU31" s="110"/>
      <c r="AAV31" s="110"/>
      <c r="AAW31" s="110"/>
      <c r="AAX31" s="110"/>
      <c r="AAY31" s="110"/>
      <c r="AAZ31" s="110"/>
      <c r="ABA31" s="110"/>
      <c r="ABB31" s="110"/>
      <c r="ABC31" s="110"/>
      <c r="ABD31" s="110"/>
      <c r="ABE31" s="110"/>
      <c r="ABF31" s="110"/>
      <c r="ABG31" s="110"/>
      <c r="ABH31" s="110"/>
      <c r="ABI31" s="110"/>
      <c r="ABJ31" s="110"/>
      <c r="ABK31" s="110"/>
      <c r="ABL31" s="110"/>
      <c r="ABM31" s="110"/>
      <c r="ABN31" s="110"/>
      <c r="ABO31" s="110"/>
      <c r="ABP31" s="110"/>
      <c r="ABQ31" s="110"/>
      <c r="ABR31" s="110"/>
      <c r="ABS31" s="110"/>
      <c r="ABT31" s="110"/>
      <c r="ABU31" s="110"/>
      <c r="ABV31" s="110"/>
      <c r="ABW31" s="110"/>
      <c r="ABX31" s="110"/>
      <c r="ABY31" s="110"/>
      <c r="ABZ31" s="110"/>
      <c r="ACA31" s="110"/>
      <c r="ACB31" s="110"/>
      <c r="ACC31" s="110"/>
      <c r="ACD31" s="110"/>
      <c r="ACE31" s="110"/>
      <c r="ACF31" s="110"/>
      <c r="ACG31" s="110"/>
      <c r="ACH31" s="110"/>
      <c r="ACI31" s="110"/>
      <c r="ACJ31" s="110"/>
      <c r="ACK31" s="110"/>
      <c r="ACL31" s="110"/>
      <c r="ACM31" s="110"/>
      <c r="ACN31" s="110"/>
      <c r="ACO31" s="110"/>
      <c r="ACP31" s="110"/>
      <c r="ACQ31" s="110"/>
      <c r="ACR31" s="110"/>
      <c r="ACS31" s="110"/>
      <c r="ACT31" s="110"/>
      <c r="ACU31" s="110"/>
      <c r="ACV31" s="110"/>
      <c r="ACW31" s="110"/>
      <c r="ACX31" s="110"/>
      <c r="ACY31" s="110"/>
      <c r="ACZ31" s="110"/>
      <c r="ADA31" s="110"/>
      <c r="ADB31" s="110"/>
      <c r="ADC31" s="110"/>
      <c r="ADD31" s="110"/>
      <c r="ADE31" s="110"/>
      <c r="ADF31" s="110"/>
      <c r="ADG31" s="110"/>
      <c r="ADH31" s="110"/>
      <c r="ADI31" s="110"/>
      <c r="ADJ31" s="110"/>
      <c r="ADK31" s="110"/>
      <c r="ADL31" s="110"/>
      <c r="ADM31" s="110"/>
      <c r="ADN31" s="110"/>
      <c r="ADO31" s="110"/>
      <c r="ADP31" s="110"/>
      <c r="ADQ31" s="110"/>
      <c r="ADR31" s="110"/>
      <c r="ADS31" s="110"/>
      <c r="ADT31" s="110"/>
      <c r="ADU31" s="110"/>
      <c r="ADV31" s="110"/>
      <c r="ADW31" s="110"/>
      <c r="ADX31" s="110"/>
      <c r="ADY31" s="110"/>
      <c r="ADZ31" s="110"/>
      <c r="AEA31" s="110"/>
      <c r="AEB31" s="110"/>
      <c r="AEC31" s="110"/>
      <c r="AED31" s="110"/>
      <c r="AEE31" s="110"/>
      <c r="AEF31" s="110"/>
      <c r="AEG31" s="110"/>
      <c r="AEH31" s="110"/>
      <c r="AEI31" s="110"/>
      <c r="AEJ31" s="110"/>
      <c r="AEK31" s="110"/>
      <c r="AEL31" s="110"/>
      <c r="AEM31" s="110"/>
      <c r="AEN31" s="110"/>
      <c r="AEO31" s="110"/>
      <c r="AEP31" s="110"/>
      <c r="AEQ31" s="110"/>
      <c r="AER31" s="110"/>
      <c r="AES31" s="110"/>
      <c r="AET31" s="110"/>
      <c r="AEU31" s="110"/>
      <c r="AEV31" s="110"/>
      <c r="AEW31" s="110"/>
      <c r="AEX31" s="110"/>
      <c r="AEY31" s="110"/>
      <c r="AEZ31" s="110"/>
      <c r="AFA31" s="110"/>
      <c r="AFB31" s="110"/>
      <c r="AFC31" s="110"/>
      <c r="AFD31" s="110"/>
      <c r="AFE31" s="110"/>
      <c r="AFF31" s="110"/>
      <c r="AFG31" s="110"/>
      <c r="AFH31" s="110"/>
      <c r="AFI31" s="110"/>
      <c r="AFJ31" s="110"/>
      <c r="AFK31" s="110"/>
      <c r="AFL31" s="110"/>
      <c r="AFM31" s="110"/>
      <c r="AFN31" s="110"/>
      <c r="AFO31" s="110"/>
      <c r="AFP31" s="110"/>
      <c r="AFQ31" s="110"/>
      <c r="AFR31" s="110"/>
      <c r="AFS31" s="110"/>
      <c r="AFT31" s="110"/>
      <c r="AFU31" s="110"/>
      <c r="AFV31" s="110"/>
      <c r="AFW31" s="110"/>
      <c r="AFX31" s="110"/>
      <c r="AFY31" s="110"/>
      <c r="AFZ31" s="110"/>
      <c r="AGA31" s="110"/>
      <c r="AGB31" s="110"/>
      <c r="AGC31" s="110"/>
      <c r="AGD31" s="110"/>
      <c r="AGE31" s="110"/>
      <c r="AGF31" s="110"/>
      <c r="AGG31" s="110"/>
      <c r="AGH31" s="110"/>
      <c r="AGI31" s="110"/>
      <c r="AGJ31" s="110"/>
      <c r="AGK31" s="110"/>
      <c r="AGL31" s="110"/>
      <c r="AGM31" s="110"/>
      <c r="AGN31" s="110"/>
      <c r="AGO31" s="110"/>
      <c r="AGP31" s="110"/>
      <c r="AGQ31" s="110"/>
      <c r="AGR31" s="110"/>
      <c r="AGS31" s="110"/>
      <c r="AGT31" s="110"/>
      <c r="AGU31" s="110"/>
      <c r="AGV31" s="110"/>
      <c r="AGW31" s="110"/>
      <c r="AGX31" s="110"/>
      <c r="AGY31" s="110"/>
      <c r="AGZ31" s="110"/>
      <c r="AHA31" s="110"/>
      <c r="AHB31" s="110"/>
      <c r="AHC31" s="110"/>
      <c r="AHD31" s="110"/>
      <c r="AHE31" s="110"/>
      <c r="AHF31" s="110"/>
      <c r="AHG31" s="110"/>
      <c r="AHH31" s="110"/>
      <c r="AHI31" s="110"/>
      <c r="AHJ31" s="110"/>
      <c r="AHK31" s="110"/>
      <c r="AHL31" s="110"/>
      <c r="AHM31" s="110"/>
      <c r="AHN31" s="110"/>
      <c r="AHO31" s="110"/>
      <c r="AHP31" s="110"/>
      <c r="AHQ31" s="110"/>
      <c r="AHR31" s="110"/>
      <c r="AHS31" s="110"/>
      <c r="AHT31" s="110"/>
      <c r="AHU31" s="110"/>
      <c r="AHV31" s="110"/>
      <c r="AHW31" s="110"/>
      <c r="AHX31" s="110"/>
      <c r="AHY31" s="110"/>
      <c r="AHZ31" s="110"/>
      <c r="AIA31" s="110"/>
      <c r="AIB31" s="110"/>
      <c r="AIC31" s="110"/>
      <c r="AID31" s="110"/>
      <c r="AIE31" s="110"/>
      <c r="AIF31" s="110"/>
      <c r="AIG31" s="110"/>
      <c r="AIH31" s="110"/>
      <c r="AII31" s="110"/>
      <c r="AIJ31" s="110"/>
      <c r="AIK31" s="110"/>
      <c r="AIL31" s="110"/>
      <c r="AIM31" s="110"/>
      <c r="AIN31" s="110"/>
      <c r="AIO31" s="110"/>
      <c r="AIP31" s="110"/>
      <c r="AIQ31" s="110"/>
      <c r="AIR31" s="110"/>
      <c r="AIS31" s="110"/>
      <c r="AIT31" s="110"/>
      <c r="AIU31" s="110"/>
      <c r="AIV31" s="110"/>
      <c r="AIW31" s="110"/>
      <c r="AIX31" s="110"/>
      <c r="AIY31" s="110"/>
      <c r="AIZ31" s="110"/>
      <c r="AJA31" s="110"/>
      <c r="AJB31" s="110"/>
      <c r="AJC31" s="110"/>
      <c r="AJD31" s="110"/>
      <c r="AJE31" s="110"/>
      <c r="AJF31" s="110"/>
      <c r="AJG31" s="110"/>
      <c r="AJH31" s="110"/>
    </row>
    <row r="32" spans="1:944" ht="15" x14ac:dyDescent="0.25">
      <c r="A32" s="172" t="s">
        <v>115</v>
      </c>
      <c r="B32" s="161" t="s">
        <v>87</v>
      </c>
      <c r="C32" s="161" t="s">
        <v>88</v>
      </c>
      <c r="D32" s="161" t="s">
        <v>87</v>
      </c>
      <c r="E32" s="170" t="s">
        <v>116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0"/>
      <c r="JB32" s="110"/>
      <c r="JC32" s="110"/>
      <c r="JD32" s="110"/>
      <c r="JE32" s="110"/>
      <c r="JF32" s="110"/>
      <c r="JG32" s="110"/>
      <c r="JH32" s="110"/>
      <c r="JI32" s="110"/>
      <c r="JJ32" s="110"/>
      <c r="JK32" s="110"/>
      <c r="JL32" s="110"/>
      <c r="JM32" s="110"/>
      <c r="JN32" s="110"/>
      <c r="JO32" s="110"/>
      <c r="JP32" s="110"/>
      <c r="JQ32" s="110"/>
      <c r="JR32" s="110"/>
      <c r="JS32" s="110"/>
      <c r="JT32" s="110"/>
      <c r="JU32" s="110"/>
      <c r="JV32" s="110"/>
      <c r="JW32" s="110"/>
      <c r="JX32" s="110"/>
      <c r="JY32" s="110"/>
      <c r="JZ32" s="110"/>
      <c r="KA32" s="110"/>
      <c r="KB32" s="110"/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/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0"/>
      <c r="LB32" s="110"/>
      <c r="LC32" s="110"/>
      <c r="LD32" s="110"/>
      <c r="LE32" s="110"/>
      <c r="LF32" s="110"/>
      <c r="LG32" s="110"/>
      <c r="LH32" s="110"/>
      <c r="LI32" s="110"/>
      <c r="LJ32" s="110"/>
      <c r="LK32" s="110"/>
      <c r="LL32" s="110"/>
      <c r="LM32" s="110"/>
      <c r="LN32" s="110"/>
      <c r="LO32" s="110"/>
      <c r="LP32" s="110"/>
      <c r="LQ32" s="110"/>
      <c r="LR32" s="110"/>
      <c r="LS32" s="110"/>
      <c r="LT32" s="110"/>
      <c r="LU32" s="110"/>
      <c r="LV32" s="110"/>
      <c r="LW32" s="110"/>
      <c r="LX32" s="110"/>
      <c r="LY32" s="110"/>
      <c r="LZ32" s="110"/>
      <c r="MA32" s="110"/>
      <c r="MB32" s="110"/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/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0"/>
      <c r="NB32" s="110"/>
      <c r="NC32" s="110"/>
      <c r="ND32" s="110"/>
      <c r="NE32" s="110"/>
      <c r="NF32" s="110"/>
      <c r="NG32" s="110"/>
      <c r="NH32" s="110"/>
      <c r="NI32" s="110"/>
      <c r="NJ32" s="110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0"/>
      <c r="NY32" s="110"/>
      <c r="NZ32" s="110"/>
      <c r="OA32" s="110"/>
      <c r="OB32" s="110"/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/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0"/>
      <c r="PB32" s="110"/>
      <c r="PC32" s="110"/>
      <c r="PD32" s="110"/>
      <c r="PE32" s="110"/>
      <c r="PF32" s="110"/>
      <c r="PG32" s="110"/>
      <c r="PH32" s="110"/>
      <c r="PI32" s="110"/>
      <c r="PJ32" s="110"/>
      <c r="PK32" s="110"/>
      <c r="PL32" s="110"/>
      <c r="PM32" s="110"/>
      <c r="PN32" s="110"/>
      <c r="PO32" s="110"/>
      <c r="PP32" s="110"/>
      <c r="PQ32" s="110"/>
      <c r="PR32" s="110"/>
      <c r="PS32" s="110"/>
      <c r="PT32" s="110"/>
      <c r="PU32" s="110"/>
      <c r="PV32" s="110"/>
      <c r="PW32" s="110"/>
      <c r="PX32" s="110"/>
      <c r="PY32" s="110"/>
      <c r="PZ32" s="110"/>
      <c r="QA32" s="110"/>
      <c r="QB32" s="110"/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/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0"/>
      <c r="RB32" s="110"/>
      <c r="RC32" s="110"/>
      <c r="RD32" s="110"/>
      <c r="RE32" s="110"/>
      <c r="RF32" s="110"/>
      <c r="RG32" s="110"/>
      <c r="RH32" s="110"/>
      <c r="RI32" s="110"/>
      <c r="RJ32" s="110"/>
      <c r="RK32" s="110"/>
      <c r="RL32" s="110"/>
      <c r="RM32" s="110"/>
      <c r="RN32" s="110"/>
      <c r="RO32" s="110"/>
      <c r="RP32" s="110"/>
      <c r="RQ32" s="110"/>
      <c r="RR32" s="110"/>
      <c r="RS32" s="110"/>
      <c r="RT32" s="110"/>
      <c r="RU32" s="110"/>
      <c r="RV32" s="110"/>
      <c r="RW32" s="110"/>
      <c r="RX32" s="110"/>
      <c r="RY32" s="110"/>
      <c r="RZ32" s="110"/>
      <c r="SA32" s="110"/>
      <c r="SB32" s="110"/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0"/>
      <c r="TB32" s="110"/>
      <c r="TC32" s="110"/>
      <c r="TD32" s="110"/>
      <c r="TE32" s="110"/>
      <c r="TF32" s="110"/>
      <c r="TG32" s="110"/>
      <c r="TH32" s="110"/>
      <c r="TI32" s="110"/>
      <c r="TJ32" s="110"/>
      <c r="TK32" s="110"/>
      <c r="TL32" s="110"/>
      <c r="TM32" s="110"/>
      <c r="TN32" s="110"/>
      <c r="TO32" s="110"/>
      <c r="TP32" s="110"/>
      <c r="TQ32" s="110"/>
      <c r="TR32" s="110"/>
      <c r="TS32" s="110"/>
      <c r="TT32" s="110"/>
      <c r="TU32" s="110"/>
      <c r="TV32" s="110"/>
      <c r="TW32" s="110"/>
      <c r="TX32" s="110"/>
      <c r="TY32" s="110"/>
      <c r="TZ32" s="110"/>
      <c r="UA32" s="110"/>
      <c r="UB32" s="110"/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/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0"/>
      <c r="VB32" s="110"/>
      <c r="VC32" s="110"/>
      <c r="VD32" s="110"/>
      <c r="VE32" s="110"/>
      <c r="VF32" s="110"/>
      <c r="VG32" s="110"/>
      <c r="VH32" s="110"/>
      <c r="VI32" s="110"/>
      <c r="VJ32" s="110"/>
      <c r="VK32" s="110"/>
      <c r="VL32" s="110"/>
      <c r="VM32" s="110"/>
      <c r="VN32" s="110"/>
      <c r="VO32" s="110"/>
      <c r="VP32" s="110"/>
      <c r="VQ32" s="110"/>
      <c r="VR32" s="110"/>
      <c r="VS32" s="110"/>
      <c r="VT32" s="110"/>
      <c r="VU32" s="110"/>
      <c r="VV32" s="110"/>
      <c r="VW32" s="110"/>
      <c r="VX32" s="110"/>
      <c r="VY32" s="110"/>
      <c r="VZ32" s="110"/>
      <c r="WA32" s="110"/>
      <c r="WB32" s="110"/>
      <c r="WC32" s="110"/>
      <c r="WD32" s="110"/>
      <c r="WE32" s="110"/>
      <c r="WF32" s="110"/>
      <c r="WG32" s="110"/>
      <c r="WH32" s="110"/>
      <c r="WI32" s="110"/>
      <c r="WJ32" s="110"/>
      <c r="WK32" s="110"/>
      <c r="WL32" s="110"/>
      <c r="WM32" s="110"/>
      <c r="WN32" s="110"/>
      <c r="WO32" s="110"/>
      <c r="WP32" s="110"/>
      <c r="WQ32" s="110"/>
      <c r="WR32" s="110"/>
      <c r="WS32" s="110"/>
      <c r="WT32" s="110"/>
      <c r="WU32" s="110"/>
      <c r="WV32" s="110"/>
      <c r="WW32" s="110"/>
      <c r="WX32" s="110"/>
      <c r="WY32" s="110"/>
      <c r="WZ32" s="110"/>
      <c r="XA32" s="110"/>
      <c r="XB32" s="110"/>
      <c r="XC32" s="110"/>
      <c r="XD32" s="110"/>
      <c r="XE32" s="110"/>
      <c r="XF32" s="110"/>
      <c r="XG32" s="110"/>
      <c r="XH32" s="110"/>
      <c r="XI32" s="110"/>
      <c r="XJ32" s="110"/>
      <c r="XK32" s="110"/>
      <c r="XL32" s="110"/>
      <c r="XM32" s="110"/>
      <c r="XN32" s="110"/>
      <c r="XO32" s="110"/>
      <c r="XP32" s="110"/>
      <c r="XQ32" s="110"/>
      <c r="XR32" s="110"/>
      <c r="XS32" s="110"/>
      <c r="XT32" s="110"/>
      <c r="XU32" s="110"/>
      <c r="XV32" s="110"/>
      <c r="XW32" s="110"/>
      <c r="XX32" s="110"/>
      <c r="XY32" s="110"/>
      <c r="XZ32" s="110"/>
      <c r="YA32" s="110"/>
      <c r="YB32" s="110"/>
      <c r="YC32" s="110"/>
      <c r="YD32" s="110"/>
      <c r="YE32" s="110"/>
      <c r="YF32" s="110"/>
      <c r="YG32" s="110"/>
      <c r="YH32" s="110"/>
      <c r="YI32" s="110"/>
      <c r="YJ32" s="110"/>
      <c r="YK32" s="110"/>
      <c r="YL32" s="110"/>
      <c r="YM32" s="110"/>
      <c r="YN32" s="110"/>
      <c r="YO32" s="110"/>
      <c r="YP32" s="110"/>
      <c r="YQ32" s="110"/>
      <c r="YR32" s="110"/>
      <c r="YS32" s="110"/>
      <c r="YT32" s="110"/>
      <c r="YU32" s="110"/>
      <c r="YV32" s="110"/>
      <c r="YW32" s="110"/>
      <c r="YX32" s="110"/>
      <c r="YY32" s="110"/>
      <c r="YZ32" s="110"/>
      <c r="ZA32" s="110"/>
      <c r="ZB32" s="110"/>
      <c r="ZC32" s="110"/>
      <c r="ZD32" s="110"/>
      <c r="ZE32" s="110"/>
      <c r="ZF32" s="110"/>
      <c r="ZG32" s="110"/>
      <c r="ZH32" s="110"/>
      <c r="ZI32" s="110"/>
      <c r="ZJ32" s="110"/>
      <c r="ZK32" s="110"/>
      <c r="ZL32" s="110"/>
      <c r="ZM32" s="110"/>
      <c r="ZN32" s="110"/>
      <c r="ZO32" s="110"/>
      <c r="ZP32" s="110"/>
      <c r="ZQ32" s="110"/>
      <c r="ZR32" s="110"/>
      <c r="ZS32" s="110"/>
      <c r="ZT32" s="110"/>
      <c r="ZU32" s="110"/>
      <c r="ZV32" s="110"/>
      <c r="ZW32" s="110"/>
      <c r="ZX32" s="110"/>
      <c r="ZY32" s="110"/>
      <c r="ZZ32" s="110"/>
      <c r="AAA32" s="110"/>
      <c r="AAB32" s="110"/>
      <c r="AAC32" s="110"/>
      <c r="AAD32" s="110"/>
      <c r="AAE32" s="110"/>
      <c r="AAF32" s="110"/>
      <c r="AAG32" s="110"/>
      <c r="AAH32" s="110"/>
      <c r="AAI32" s="110"/>
      <c r="AAJ32" s="110"/>
      <c r="AAK32" s="110"/>
      <c r="AAL32" s="110"/>
      <c r="AAM32" s="110"/>
      <c r="AAN32" s="110"/>
      <c r="AAO32" s="110"/>
      <c r="AAP32" s="110"/>
      <c r="AAQ32" s="110"/>
      <c r="AAR32" s="110"/>
      <c r="AAS32" s="110"/>
      <c r="AAT32" s="110"/>
      <c r="AAU32" s="110"/>
      <c r="AAV32" s="110"/>
      <c r="AAW32" s="110"/>
      <c r="AAX32" s="110"/>
      <c r="AAY32" s="110"/>
      <c r="AAZ32" s="110"/>
      <c r="ABA32" s="110"/>
      <c r="ABB32" s="110"/>
      <c r="ABC32" s="110"/>
      <c r="ABD32" s="110"/>
      <c r="ABE32" s="110"/>
      <c r="ABF32" s="110"/>
      <c r="ABG32" s="110"/>
      <c r="ABH32" s="110"/>
      <c r="ABI32" s="110"/>
      <c r="ABJ32" s="110"/>
      <c r="ABK32" s="110"/>
      <c r="ABL32" s="110"/>
      <c r="ABM32" s="110"/>
      <c r="ABN32" s="110"/>
      <c r="ABO32" s="110"/>
      <c r="ABP32" s="110"/>
      <c r="ABQ32" s="110"/>
      <c r="ABR32" s="110"/>
      <c r="ABS32" s="110"/>
      <c r="ABT32" s="110"/>
      <c r="ABU32" s="110"/>
      <c r="ABV32" s="110"/>
      <c r="ABW32" s="110"/>
      <c r="ABX32" s="110"/>
      <c r="ABY32" s="110"/>
      <c r="ABZ32" s="110"/>
      <c r="ACA32" s="110"/>
      <c r="ACB32" s="110"/>
      <c r="ACC32" s="110"/>
      <c r="ACD32" s="110"/>
      <c r="ACE32" s="110"/>
      <c r="ACF32" s="110"/>
      <c r="ACG32" s="110"/>
      <c r="ACH32" s="110"/>
      <c r="ACI32" s="110"/>
      <c r="ACJ32" s="110"/>
      <c r="ACK32" s="110"/>
      <c r="ACL32" s="110"/>
      <c r="ACM32" s="110"/>
      <c r="ACN32" s="110"/>
      <c r="ACO32" s="110"/>
      <c r="ACP32" s="110"/>
      <c r="ACQ32" s="110"/>
      <c r="ACR32" s="110"/>
      <c r="ACS32" s="110"/>
      <c r="ACT32" s="110"/>
      <c r="ACU32" s="110"/>
      <c r="ACV32" s="110"/>
      <c r="ACW32" s="110"/>
      <c r="ACX32" s="110"/>
      <c r="ACY32" s="110"/>
      <c r="ACZ32" s="110"/>
      <c r="ADA32" s="110"/>
      <c r="ADB32" s="110"/>
      <c r="ADC32" s="110"/>
      <c r="ADD32" s="110"/>
      <c r="ADE32" s="110"/>
      <c r="ADF32" s="110"/>
      <c r="ADG32" s="110"/>
      <c r="ADH32" s="110"/>
      <c r="ADI32" s="110"/>
      <c r="ADJ32" s="110"/>
      <c r="ADK32" s="110"/>
      <c r="ADL32" s="110"/>
      <c r="ADM32" s="110"/>
      <c r="ADN32" s="110"/>
      <c r="ADO32" s="110"/>
      <c r="ADP32" s="110"/>
      <c r="ADQ32" s="110"/>
      <c r="ADR32" s="110"/>
      <c r="ADS32" s="110"/>
      <c r="ADT32" s="110"/>
      <c r="ADU32" s="110"/>
      <c r="ADV32" s="110"/>
      <c r="ADW32" s="110"/>
      <c r="ADX32" s="110"/>
      <c r="ADY32" s="110"/>
      <c r="ADZ32" s="110"/>
      <c r="AEA32" s="110"/>
      <c r="AEB32" s="110"/>
      <c r="AEC32" s="110"/>
      <c r="AED32" s="110"/>
      <c r="AEE32" s="110"/>
      <c r="AEF32" s="110"/>
      <c r="AEG32" s="110"/>
      <c r="AEH32" s="110"/>
      <c r="AEI32" s="110"/>
      <c r="AEJ32" s="110"/>
      <c r="AEK32" s="110"/>
      <c r="AEL32" s="110"/>
      <c r="AEM32" s="110"/>
      <c r="AEN32" s="110"/>
      <c r="AEO32" s="110"/>
      <c r="AEP32" s="110"/>
      <c r="AEQ32" s="110"/>
      <c r="AER32" s="110"/>
      <c r="AES32" s="110"/>
      <c r="AET32" s="110"/>
      <c r="AEU32" s="110"/>
      <c r="AEV32" s="110"/>
      <c r="AEW32" s="110"/>
      <c r="AEX32" s="110"/>
      <c r="AEY32" s="110"/>
      <c r="AEZ32" s="110"/>
      <c r="AFA32" s="110"/>
      <c r="AFB32" s="110"/>
      <c r="AFC32" s="110"/>
      <c r="AFD32" s="110"/>
      <c r="AFE32" s="110"/>
      <c r="AFF32" s="110"/>
      <c r="AFG32" s="110"/>
      <c r="AFH32" s="110"/>
      <c r="AFI32" s="110"/>
      <c r="AFJ32" s="110"/>
      <c r="AFK32" s="110"/>
      <c r="AFL32" s="110"/>
      <c r="AFM32" s="110"/>
      <c r="AFN32" s="110"/>
      <c r="AFO32" s="110"/>
      <c r="AFP32" s="110"/>
      <c r="AFQ32" s="110"/>
      <c r="AFR32" s="110"/>
      <c r="AFS32" s="110"/>
      <c r="AFT32" s="110"/>
      <c r="AFU32" s="110"/>
      <c r="AFV32" s="110"/>
      <c r="AFW32" s="110"/>
      <c r="AFX32" s="110"/>
      <c r="AFY32" s="110"/>
      <c r="AFZ32" s="110"/>
      <c r="AGA32" s="110"/>
      <c r="AGB32" s="110"/>
      <c r="AGC32" s="110"/>
      <c r="AGD32" s="110"/>
      <c r="AGE32" s="110"/>
      <c r="AGF32" s="110"/>
      <c r="AGG32" s="110"/>
      <c r="AGH32" s="110"/>
      <c r="AGI32" s="110"/>
      <c r="AGJ32" s="110"/>
      <c r="AGK32" s="110"/>
      <c r="AGL32" s="110"/>
      <c r="AGM32" s="110"/>
      <c r="AGN32" s="110"/>
      <c r="AGO32" s="110"/>
      <c r="AGP32" s="110"/>
      <c r="AGQ32" s="110"/>
      <c r="AGR32" s="110"/>
      <c r="AGS32" s="110"/>
      <c r="AGT32" s="110"/>
      <c r="AGU32" s="110"/>
      <c r="AGV32" s="110"/>
      <c r="AGW32" s="110"/>
      <c r="AGX32" s="110"/>
      <c r="AGY32" s="110"/>
      <c r="AGZ32" s="110"/>
      <c r="AHA32" s="110"/>
      <c r="AHB32" s="110"/>
      <c r="AHC32" s="110"/>
      <c r="AHD32" s="110"/>
      <c r="AHE32" s="110"/>
      <c r="AHF32" s="110"/>
      <c r="AHG32" s="110"/>
      <c r="AHH32" s="110"/>
      <c r="AHI32" s="110"/>
      <c r="AHJ32" s="110"/>
      <c r="AHK32" s="110"/>
      <c r="AHL32" s="110"/>
      <c r="AHM32" s="110"/>
      <c r="AHN32" s="110"/>
      <c r="AHO32" s="110"/>
      <c r="AHP32" s="110"/>
      <c r="AHQ32" s="110"/>
      <c r="AHR32" s="110"/>
      <c r="AHS32" s="110"/>
      <c r="AHT32" s="110"/>
      <c r="AHU32" s="110"/>
      <c r="AHV32" s="110"/>
      <c r="AHW32" s="110"/>
      <c r="AHX32" s="110"/>
      <c r="AHY32" s="110"/>
      <c r="AHZ32" s="110"/>
      <c r="AIA32" s="110"/>
      <c r="AIB32" s="110"/>
      <c r="AIC32" s="110"/>
      <c r="AID32" s="110"/>
      <c r="AIE32" s="110"/>
      <c r="AIF32" s="110"/>
      <c r="AIG32" s="110"/>
      <c r="AIH32" s="110"/>
      <c r="AII32" s="110"/>
      <c r="AIJ32" s="110"/>
      <c r="AIK32" s="110"/>
      <c r="AIL32" s="110"/>
      <c r="AIM32" s="110"/>
      <c r="AIN32" s="110"/>
      <c r="AIO32" s="110"/>
      <c r="AIP32" s="110"/>
      <c r="AIQ32" s="110"/>
      <c r="AIR32" s="110"/>
      <c r="AIS32" s="110"/>
      <c r="AIT32" s="110"/>
      <c r="AIU32" s="110"/>
      <c r="AIV32" s="110"/>
      <c r="AIW32" s="110"/>
      <c r="AIX32" s="110"/>
      <c r="AIY32" s="110"/>
      <c r="AIZ32" s="110"/>
      <c r="AJA32" s="110"/>
      <c r="AJB32" s="110"/>
      <c r="AJC32" s="110"/>
      <c r="AJD32" s="110"/>
      <c r="AJE32" s="110"/>
      <c r="AJF32" s="110"/>
      <c r="AJG32" s="110"/>
      <c r="AJH32" s="110"/>
    </row>
    <row r="33" spans="1:944" ht="15" x14ac:dyDescent="0.25">
      <c r="A33" s="173" t="s">
        <v>117</v>
      </c>
      <c r="B33" s="162" t="s">
        <v>86</v>
      </c>
      <c r="C33" s="166" t="s">
        <v>50</v>
      </c>
      <c r="D33" s="166" t="s">
        <v>64</v>
      </c>
      <c r="E33" s="171" t="s">
        <v>100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0"/>
      <c r="JB33" s="110"/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/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/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/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0"/>
      <c r="LB33" s="110"/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/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/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/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0"/>
      <c r="NB33" s="110"/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/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/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0"/>
      <c r="PB33" s="110"/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/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/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/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0"/>
      <c r="RB33" s="110"/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/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/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0"/>
      <c r="TB33" s="110"/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/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/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/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0"/>
      <c r="VB33" s="110"/>
      <c r="VC33" s="110"/>
      <c r="VD33" s="110"/>
      <c r="VE33" s="110"/>
      <c r="VF33" s="110"/>
      <c r="VG33" s="110"/>
      <c r="VH33" s="110"/>
      <c r="VI33" s="110"/>
      <c r="VJ33" s="110"/>
      <c r="VK33" s="110"/>
      <c r="VL33" s="110"/>
      <c r="VM33" s="110"/>
      <c r="VN33" s="110"/>
      <c r="VO33" s="110"/>
      <c r="VP33" s="110"/>
      <c r="VQ33" s="110"/>
      <c r="VR33" s="110"/>
      <c r="VS33" s="110"/>
      <c r="VT33" s="110"/>
      <c r="VU33" s="110"/>
      <c r="VV33" s="110"/>
      <c r="VW33" s="110"/>
      <c r="VX33" s="110"/>
      <c r="VY33" s="110"/>
      <c r="VZ33" s="110"/>
      <c r="WA33" s="110"/>
      <c r="WB33" s="110"/>
      <c r="WC33" s="110"/>
      <c r="WD33" s="110"/>
      <c r="WE33" s="110"/>
      <c r="WF33" s="110"/>
      <c r="WG33" s="110"/>
      <c r="WH33" s="110"/>
      <c r="WI33" s="110"/>
      <c r="WJ33" s="110"/>
      <c r="WK33" s="110"/>
      <c r="WL33" s="110"/>
      <c r="WM33" s="110"/>
      <c r="WN33" s="110"/>
      <c r="WO33" s="110"/>
      <c r="WP33" s="110"/>
      <c r="WQ33" s="110"/>
      <c r="WR33" s="110"/>
      <c r="WS33" s="110"/>
      <c r="WT33" s="110"/>
      <c r="WU33" s="110"/>
      <c r="WV33" s="110"/>
      <c r="WW33" s="110"/>
      <c r="WX33" s="110"/>
      <c r="WY33" s="110"/>
      <c r="WZ33" s="110"/>
      <c r="XA33" s="110"/>
      <c r="XB33" s="110"/>
      <c r="XC33" s="110"/>
      <c r="XD33" s="110"/>
      <c r="XE33" s="110"/>
      <c r="XF33" s="110"/>
      <c r="XG33" s="110"/>
      <c r="XH33" s="110"/>
      <c r="XI33" s="110"/>
      <c r="XJ33" s="110"/>
      <c r="XK33" s="110"/>
      <c r="XL33" s="110"/>
      <c r="XM33" s="110"/>
      <c r="XN33" s="110"/>
      <c r="XO33" s="110"/>
      <c r="XP33" s="110"/>
      <c r="XQ33" s="110"/>
      <c r="XR33" s="110"/>
      <c r="XS33" s="110"/>
      <c r="XT33" s="110"/>
      <c r="XU33" s="110"/>
      <c r="XV33" s="110"/>
      <c r="XW33" s="110"/>
      <c r="XX33" s="110"/>
      <c r="XY33" s="110"/>
      <c r="XZ33" s="110"/>
      <c r="YA33" s="110"/>
      <c r="YB33" s="110"/>
      <c r="YC33" s="110"/>
      <c r="YD33" s="110"/>
      <c r="YE33" s="110"/>
      <c r="YF33" s="110"/>
      <c r="YG33" s="110"/>
      <c r="YH33" s="110"/>
      <c r="YI33" s="110"/>
      <c r="YJ33" s="110"/>
      <c r="YK33" s="110"/>
      <c r="YL33" s="110"/>
      <c r="YM33" s="110"/>
      <c r="YN33" s="110"/>
      <c r="YO33" s="110"/>
      <c r="YP33" s="110"/>
      <c r="YQ33" s="110"/>
      <c r="YR33" s="110"/>
      <c r="YS33" s="110"/>
      <c r="YT33" s="110"/>
      <c r="YU33" s="110"/>
      <c r="YV33" s="110"/>
      <c r="YW33" s="110"/>
      <c r="YX33" s="110"/>
      <c r="YY33" s="110"/>
      <c r="YZ33" s="110"/>
      <c r="ZA33" s="110"/>
      <c r="ZB33" s="110"/>
      <c r="ZC33" s="110"/>
      <c r="ZD33" s="110"/>
      <c r="ZE33" s="110"/>
      <c r="ZF33" s="110"/>
      <c r="ZG33" s="110"/>
      <c r="ZH33" s="110"/>
      <c r="ZI33" s="110"/>
      <c r="ZJ33" s="110"/>
      <c r="ZK33" s="110"/>
      <c r="ZL33" s="110"/>
      <c r="ZM33" s="110"/>
      <c r="ZN33" s="110"/>
      <c r="ZO33" s="110"/>
      <c r="ZP33" s="110"/>
      <c r="ZQ33" s="110"/>
      <c r="ZR33" s="110"/>
      <c r="ZS33" s="110"/>
      <c r="ZT33" s="110"/>
      <c r="ZU33" s="110"/>
      <c r="ZV33" s="110"/>
      <c r="ZW33" s="110"/>
      <c r="ZX33" s="110"/>
      <c r="ZY33" s="110"/>
      <c r="ZZ33" s="110"/>
      <c r="AAA33" s="110"/>
      <c r="AAB33" s="110"/>
      <c r="AAC33" s="110"/>
      <c r="AAD33" s="110"/>
      <c r="AAE33" s="110"/>
      <c r="AAF33" s="110"/>
      <c r="AAG33" s="110"/>
      <c r="AAH33" s="110"/>
      <c r="AAI33" s="110"/>
      <c r="AAJ33" s="110"/>
      <c r="AAK33" s="110"/>
      <c r="AAL33" s="110"/>
      <c r="AAM33" s="110"/>
      <c r="AAN33" s="110"/>
      <c r="AAO33" s="110"/>
      <c r="AAP33" s="110"/>
      <c r="AAQ33" s="110"/>
      <c r="AAR33" s="110"/>
      <c r="AAS33" s="110"/>
      <c r="AAT33" s="110"/>
      <c r="AAU33" s="110"/>
      <c r="AAV33" s="110"/>
      <c r="AAW33" s="110"/>
      <c r="AAX33" s="110"/>
      <c r="AAY33" s="110"/>
      <c r="AAZ33" s="110"/>
      <c r="ABA33" s="110"/>
      <c r="ABB33" s="110"/>
      <c r="ABC33" s="110"/>
      <c r="ABD33" s="110"/>
      <c r="ABE33" s="110"/>
      <c r="ABF33" s="110"/>
      <c r="ABG33" s="110"/>
      <c r="ABH33" s="110"/>
      <c r="ABI33" s="110"/>
      <c r="ABJ33" s="110"/>
      <c r="ABK33" s="110"/>
      <c r="ABL33" s="110"/>
      <c r="ABM33" s="110"/>
      <c r="ABN33" s="110"/>
      <c r="ABO33" s="110"/>
      <c r="ABP33" s="110"/>
      <c r="ABQ33" s="110"/>
      <c r="ABR33" s="110"/>
      <c r="ABS33" s="110"/>
      <c r="ABT33" s="110"/>
      <c r="ABU33" s="110"/>
      <c r="ABV33" s="110"/>
      <c r="ABW33" s="110"/>
      <c r="ABX33" s="110"/>
      <c r="ABY33" s="110"/>
      <c r="ABZ33" s="110"/>
      <c r="ACA33" s="110"/>
      <c r="ACB33" s="110"/>
      <c r="ACC33" s="110"/>
      <c r="ACD33" s="110"/>
      <c r="ACE33" s="110"/>
      <c r="ACF33" s="110"/>
      <c r="ACG33" s="110"/>
      <c r="ACH33" s="110"/>
      <c r="ACI33" s="110"/>
      <c r="ACJ33" s="110"/>
      <c r="ACK33" s="110"/>
      <c r="ACL33" s="110"/>
      <c r="ACM33" s="110"/>
      <c r="ACN33" s="110"/>
      <c r="ACO33" s="110"/>
      <c r="ACP33" s="110"/>
      <c r="ACQ33" s="110"/>
      <c r="ACR33" s="110"/>
      <c r="ACS33" s="110"/>
      <c r="ACT33" s="110"/>
      <c r="ACU33" s="110"/>
      <c r="ACV33" s="110"/>
      <c r="ACW33" s="110"/>
      <c r="ACX33" s="110"/>
      <c r="ACY33" s="110"/>
      <c r="ACZ33" s="110"/>
      <c r="ADA33" s="110"/>
      <c r="ADB33" s="110"/>
      <c r="ADC33" s="110"/>
      <c r="ADD33" s="110"/>
      <c r="ADE33" s="110"/>
      <c r="ADF33" s="110"/>
      <c r="ADG33" s="110"/>
      <c r="ADH33" s="110"/>
      <c r="ADI33" s="110"/>
      <c r="ADJ33" s="110"/>
      <c r="ADK33" s="110"/>
      <c r="ADL33" s="110"/>
      <c r="ADM33" s="110"/>
      <c r="ADN33" s="110"/>
      <c r="ADO33" s="110"/>
      <c r="ADP33" s="110"/>
      <c r="ADQ33" s="110"/>
      <c r="ADR33" s="110"/>
      <c r="ADS33" s="110"/>
      <c r="ADT33" s="110"/>
      <c r="ADU33" s="110"/>
      <c r="ADV33" s="110"/>
      <c r="ADW33" s="110"/>
      <c r="ADX33" s="110"/>
      <c r="ADY33" s="110"/>
      <c r="ADZ33" s="110"/>
      <c r="AEA33" s="110"/>
      <c r="AEB33" s="110"/>
      <c r="AEC33" s="110"/>
      <c r="AED33" s="110"/>
      <c r="AEE33" s="110"/>
      <c r="AEF33" s="110"/>
      <c r="AEG33" s="110"/>
      <c r="AEH33" s="110"/>
      <c r="AEI33" s="110"/>
      <c r="AEJ33" s="110"/>
      <c r="AEK33" s="110"/>
      <c r="AEL33" s="110"/>
      <c r="AEM33" s="110"/>
      <c r="AEN33" s="110"/>
      <c r="AEO33" s="110"/>
      <c r="AEP33" s="110"/>
      <c r="AEQ33" s="110"/>
      <c r="AER33" s="110"/>
      <c r="AES33" s="110"/>
      <c r="AET33" s="110"/>
      <c r="AEU33" s="110"/>
      <c r="AEV33" s="110"/>
      <c r="AEW33" s="110"/>
      <c r="AEX33" s="110"/>
      <c r="AEY33" s="110"/>
      <c r="AEZ33" s="110"/>
      <c r="AFA33" s="110"/>
      <c r="AFB33" s="110"/>
      <c r="AFC33" s="110"/>
      <c r="AFD33" s="110"/>
      <c r="AFE33" s="110"/>
      <c r="AFF33" s="110"/>
      <c r="AFG33" s="110"/>
      <c r="AFH33" s="110"/>
      <c r="AFI33" s="110"/>
      <c r="AFJ33" s="110"/>
      <c r="AFK33" s="110"/>
      <c r="AFL33" s="110"/>
      <c r="AFM33" s="110"/>
      <c r="AFN33" s="110"/>
      <c r="AFO33" s="110"/>
      <c r="AFP33" s="110"/>
      <c r="AFQ33" s="110"/>
      <c r="AFR33" s="110"/>
      <c r="AFS33" s="110"/>
      <c r="AFT33" s="110"/>
      <c r="AFU33" s="110"/>
      <c r="AFV33" s="110"/>
      <c r="AFW33" s="110"/>
      <c r="AFX33" s="110"/>
      <c r="AFY33" s="110"/>
      <c r="AFZ33" s="110"/>
      <c r="AGA33" s="110"/>
      <c r="AGB33" s="110"/>
      <c r="AGC33" s="110"/>
      <c r="AGD33" s="110"/>
      <c r="AGE33" s="110"/>
      <c r="AGF33" s="110"/>
      <c r="AGG33" s="110"/>
      <c r="AGH33" s="110"/>
      <c r="AGI33" s="110"/>
      <c r="AGJ33" s="110"/>
      <c r="AGK33" s="110"/>
      <c r="AGL33" s="110"/>
      <c r="AGM33" s="110"/>
      <c r="AGN33" s="110"/>
      <c r="AGO33" s="110"/>
      <c r="AGP33" s="110"/>
      <c r="AGQ33" s="110"/>
      <c r="AGR33" s="110"/>
      <c r="AGS33" s="110"/>
      <c r="AGT33" s="110"/>
      <c r="AGU33" s="110"/>
      <c r="AGV33" s="110"/>
      <c r="AGW33" s="110"/>
      <c r="AGX33" s="110"/>
      <c r="AGY33" s="110"/>
      <c r="AGZ33" s="110"/>
      <c r="AHA33" s="110"/>
      <c r="AHB33" s="110"/>
      <c r="AHC33" s="110"/>
      <c r="AHD33" s="110"/>
      <c r="AHE33" s="110"/>
      <c r="AHF33" s="110"/>
      <c r="AHG33" s="110"/>
      <c r="AHH33" s="110"/>
      <c r="AHI33" s="110"/>
      <c r="AHJ33" s="110"/>
      <c r="AHK33" s="110"/>
      <c r="AHL33" s="110"/>
      <c r="AHM33" s="110"/>
      <c r="AHN33" s="110"/>
      <c r="AHO33" s="110"/>
      <c r="AHP33" s="110"/>
      <c r="AHQ33" s="110"/>
      <c r="AHR33" s="110"/>
      <c r="AHS33" s="110"/>
      <c r="AHT33" s="110"/>
      <c r="AHU33" s="110"/>
      <c r="AHV33" s="110"/>
      <c r="AHW33" s="110"/>
      <c r="AHX33" s="110"/>
      <c r="AHY33" s="110"/>
      <c r="AHZ33" s="110"/>
      <c r="AIA33" s="110"/>
      <c r="AIB33" s="110"/>
      <c r="AIC33" s="110"/>
      <c r="AID33" s="110"/>
      <c r="AIE33" s="110"/>
      <c r="AIF33" s="110"/>
      <c r="AIG33" s="110"/>
      <c r="AIH33" s="110"/>
      <c r="AII33" s="110"/>
      <c r="AIJ33" s="110"/>
      <c r="AIK33" s="110"/>
      <c r="AIL33" s="110"/>
      <c r="AIM33" s="110"/>
      <c r="AIN33" s="110"/>
      <c r="AIO33" s="110"/>
      <c r="AIP33" s="110"/>
      <c r="AIQ33" s="110"/>
      <c r="AIR33" s="110"/>
      <c r="AIS33" s="110"/>
      <c r="AIT33" s="110"/>
      <c r="AIU33" s="110"/>
      <c r="AIV33" s="110"/>
      <c r="AIW33" s="110"/>
      <c r="AIX33" s="110"/>
      <c r="AIY33" s="110"/>
      <c r="AIZ33" s="110"/>
      <c r="AJA33" s="110"/>
      <c r="AJB33" s="110"/>
      <c r="AJC33" s="110"/>
      <c r="AJD33" s="110"/>
      <c r="AJE33" s="110"/>
      <c r="AJF33" s="110"/>
      <c r="AJG33" s="110"/>
      <c r="AJH33" s="110"/>
    </row>
    <row r="34" spans="1:944" ht="15" x14ac:dyDescent="0.25">
      <c r="A34" s="172" t="s">
        <v>118</v>
      </c>
      <c r="B34" s="161" t="s">
        <v>90</v>
      </c>
      <c r="C34" s="161" t="s">
        <v>107</v>
      </c>
      <c r="D34" s="161" t="s">
        <v>88</v>
      </c>
      <c r="E34" s="163" t="s">
        <v>109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0"/>
      <c r="IZ34" s="110"/>
      <c r="JA34" s="110"/>
      <c r="JB34" s="110"/>
      <c r="JC34" s="110"/>
      <c r="JD34" s="110"/>
      <c r="JE34" s="110"/>
      <c r="JF34" s="110"/>
      <c r="JG34" s="110"/>
      <c r="JH34" s="110"/>
      <c r="JI34" s="110"/>
      <c r="JJ34" s="110"/>
      <c r="JK34" s="110"/>
      <c r="JL34" s="110"/>
      <c r="JM34" s="110"/>
      <c r="JN34" s="110"/>
      <c r="JO34" s="110"/>
      <c r="JP34" s="110"/>
      <c r="JQ34" s="110"/>
      <c r="JR34" s="110"/>
      <c r="JS34" s="110"/>
      <c r="JT34" s="110"/>
      <c r="JU34" s="110"/>
      <c r="JV34" s="110"/>
      <c r="JW34" s="110"/>
      <c r="JX34" s="110"/>
      <c r="JY34" s="110"/>
      <c r="JZ34" s="110"/>
      <c r="KA34" s="110"/>
      <c r="KB34" s="110"/>
      <c r="KC34" s="110"/>
      <c r="KD34" s="110"/>
      <c r="KE34" s="110"/>
      <c r="KF34" s="110"/>
      <c r="KG34" s="110"/>
      <c r="KH34" s="110"/>
      <c r="KI34" s="110"/>
      <c r="KJ34" s="110"/>
      <c r="KK34" s="110"/>
      <c r="KL34" s="110"/>
      <c r="KM34" s="110"/>
      <c r="KN34" s="110"/>
      <c r="KO34" s="110"/>
      <c r="KP34" s="110"/>
      <c r="KQ34" s="110"/>
      <c r="KR34" s="110"/>
      <c r="KS34" s="110"/>
      <c r="KT34" s="110"/>
      <c r="KU34" s="110"/>
      <c r="KV34" s="110"/>
      <c r="KW34" s="110"/>
      <c r="KX34" s="110"/>
      <c r="KY34" s="110"/>
      <c r="KZ34" s="110"/>
      <c r="LA34" s="110"/>
      <c r="LB34" s="110"/>
      <c r="LC34" s="110"/>
      <c r="LD34" s="110"/>
      <c r="LE34" s="110"/>
      <c r="LF34" s="110"/>
      <c r="LG34" s="110"/>
      <c r="LH34" s="110"/>
      <c r="LI34" s="110"/>
      <c r="LJ34" s="110"/>
      <c r="LK34" s="110"/>
      <c r="LL34" s="110"/>
      <c r="LM34" s="110"/>
      <c r="LN34" s="110"/>
      <c r="LO34" s="110"/>
      <c r="LP34" s="110"/>
      <c r="LQ34" s="110"/>
      <c r="LR34" s="110"/>
      <c r="LS34" s="110"/>
      <c r="LT34" s="110"/>
      <c r="LU34" s="110"/>
      <c r="LV34" s="110"/>
      <c r="LW34" s="110"/>
      <c r="LX34" s="110"/>
      <c r="LY34" s="110"/>
      <c r="LZ34" s="110"/>
      <c r="MA34" s="110"/>
      <c r="MB34" s="110"/>
      <c r="MC34" s="110"/>
      <c r="MD34" s="110"/>
      <c r="ME34" s="110"/>
      <c r="MF34" s="110"/>
      <c r="MG34" s="110"/>
      <c r="MH34" s="110"/>
      <c r="MI34" s="110"/>
      <c r="MJ34" s="110"/>
      <c r="MK34" s="110"/>
      <c r="ML34" s="110"/>
      <c r="MM34" s="110"/>
      <c r="MN34" s="110"/>
      <c r="MO34" s="110"/>
      <c r="MP34" s="110"/>
      <c r="MQ34" s="110"/>
      <c r="MR34" s="110"/>
      <c r="MS34" s="110"/>
      <c r="MT34" s="110"/>
      <c r="MU34" s="110"/>
      <c r="MV34" s="110"/>
      <c r="MW34" s="110"/>
      <c r="MX34" s="110"/>
      <c r="MY34" s="110"/>
      <c r="MZ34" s="110"/>
      <c r="NA34" s="110"/>
      <c r="NB34" s="110"/>
      <c r="NC34" s="110"/>
      <c r="ND34" s="110"/>
      <c r="NE34" s="110"/>
      <c r="NF34" s="110"/>
      <c r="NG34" s="110"/>
      <c r="NH34" s="110"/>
      <c r="NI34" s="110"/>
      <c r="NJ34" s="110"/>
      <c r="NK34" s="110"/>
      <c r="NL34" s="110"/>
      <c r="NM34" s="110"/>
      <c r="NN34" s="110"/>
      <c r="NO34" s="110"/>
      <c r="NP34" s="110"/>
      <c r="NQ34" s="110"/>
      <c r="NR34" s="110"/>
      <c r="NS34" s="110"/>
      <c r="NT34" s="110"/>
      <c r="NU34" s="110"/>
      <c r="NV34" s="110"/>
      <c r="NW34" s="110"/>
      <c r="NX34" s="110"/>
      <c r="NY34" s="110"/>
      <c r="NZ34" s="110"/>
      <c r="OA34" s="110"/>
      <c r="OB34" s="110"/>
      <c r="OC34" s="110"/>
      <c r="OD34" s="110"/>
      <c r="OE34" s="110"/>
      <c r="OF34" s="110"/>
      <c r="OG34" s="110"/>
      <c r="OH34" s="110"/>
      <c r="OI34" s="110"/>
      <c r="OJ34" s="110"/>
      <c r="OK34" s="110"/>
      <c r="OL34" s="110"/>
      <c r="OM34" s="110"/>
      <c r="ON34" s="110"/>
      <c r="OO34" s="110"/>
      <c r="OP34" s="110"/>
      <c r="OQ34" s="110"/>
      <c r="OR34" s="110"/>
      <c r="OS34" s="110"/>
      <c r="OT34" s="110"/>
      <c r="OU34" s="110"/>
      <c r="OV34" s="110"/>
      <c r="OW34" s="110"/>
      <c r="OX34" s="110"/>
      <c r="OY34" s="110"/>
      <c r="OZ34" s="110"/>
      <c r="PA34" s="110"/>
      <c r="PB34" s="110"/>
      <c r="PC34" s="110"/>
      <c r="PD34" s="110"/>
      <c r="PE34" s="110"/>
      <c r="PF34" s="110"/>
      <c r="PG34" s="110"/>
      <c r="PH34" s="110"/>
      <c r="PI34" s="110"/>
      <c r="PJ34" s="110"/>
      <c r="PK34" s="110"/>
      <c r="PL34" s="110"/>
      <c r="PM34" s="110"/>
      <c r="PN34" s="110"/>
      <c r="PO34" s="110"/>
      <c r="PP34" s="110"/>
      <c r="PQ34" s="110"/>
      <c r="PR34" s="110"/>
      <c r="PS34" s="110"/>
      <c r="PT34" s="110"/>
      <c r="PU34" s="110"/>
      <c r="PV34" s="110"/>
      <c r="PW34" s="110"/>
      <c r="PX34" s="110"/>
      <c r="PY34" s="110"/>
      <c r="PZ34" s="110"/>
      <c r="QA34" s="110"/>
      <c r="QB34" s="110"/>
      <c r="QC34" s="110"/>
      <c r="QD34" s="110"/>
      <c r="QE34" s="110"/>
      <c r="QF34" s="110"/>
      <c r="QG34" s="110"/>
      <c r="QH34" s="110"/>
      <c r="QI34" s="110"/>
      <c r="QJ34" s="110"/>
      <c r="QK34" s="110"/>
      <c r="QL34" s="110"/>
      <c r="QM34" s="110"/>
      <c r="QN34" s="110"/>
      <c r="QO34" s="110"/>
      <c r="QP34" s="110"/>
      <c r="QQ34" s="110"/>
      <c r="QR34" s="110"/>
      <c r="QS34" s="110"/>
      <c r="QT34" s="110"/>
      <c r="QU34" s="110"/>
      <c r="QV34" s="110"/>
      <c r="QW34" s="110"/>
      <c r="QX34" s="110"/>
      <c r="QY34" s="110"/>
      <c r="QZ34" s="110"/>
      <c r="RA34" s="110"/>
      <c r="RB34" s="110"/>
      <c r="RC34" s="110"/>
      <c r="RD34" s="110"/>
      <c r="RE34" s="110"/>
      <c r="RF34" s="110"/>
      <c r="RG34" s="110"/>
      <c r="RH34" s="110"/>
      <c r="RI34" s="110"/>
      <c r="RJ34" s="110"/>
      <c r="RK34" s="110"/>
      <c r="RL34" s="110"/>
      <c r="RM34" s="110"/>
      <c r="RN34" s="110"/>
      <c r="RO34" s="110"/>
      <c r="RP34" s="110"/>
      <c r="RQ34" s="110"/>
      <c r="RR34" s="110"/>
      <c r="RS34" s="110"/>
      <c r="RT34" s="110"/>
      <c r="RU34" s="110"/>
      <c r="RV34" s="110"/>
      <c r="RW34" s="110"/>
      <c r="RX34" s="110"/>
      <c r="RY34" s="110"/>
      <c r="RZ34" s="110"/>
      <c r="SA34" s="110"/>
      <c r="SB34" s="110"/>
      <c r="SC34" s="110"/>
      <c r="SD34" s="110"/>
      <c r="SE34" s="110"/>
      <c r="SF34" s="110"/>
      <c r="SG34" s="110"/>
      <c r="SH34" s="110"/>
      <c r="SI34" s="110"/>
      <c r="SJ34" s="110"/>
      <c r="SK34" s="110"/>
      <c r="SL34" s="110"/>
      <c r="SM34" s="11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0"/>
      <c r="TB34" s="110"/>
      <c r="TC34" s="110"/>
      <c r="TD34" s="110"/>
      <c r="TE34" s="110"/>
      <c r="TF34" s="110"/>
      <c r="TG34" s="110"/>
      <c r="TH34" s="110"/>
      <c r="TI34" s="110"/>
      <c r="TJ34" s="110"/>
      <c r="TK34" s="110"/>
      <c r="TL34" s="110"/>
      <c r="TM34" s="110"/>
      <c r="TN34" s="110"/>
      <c r="TO34" s="110"/>
      <c r="TP34" s="110"/>
      <c r="TQ34" s="110"/>
      <c r="TR34" s="110"/>
      <c r="TS34" s="110"/>
      <c r="TT34" s="110"/>
      <c r="TU34" s="110"/>
      <c r="TV34" s="110"/>
      <c r="TW34" s="110"/>
      <c r="TX34" s="110"/>
      <c r="TY34" s="110"/>
      <c r="TZ34" s="110"/>
      <c r="UA34" s="110"/>
      <c r="UB34" s="110"/>
      <c r="UC34" s="110"/>
      <c r="UD34" s="110"/>
      <c r="UE34" s="110"/>
      <c r="UF34" s="110"/>
      <c r="UG34" s="110"/>
      <c r="UH34" s="110"/>
      <c r="UI34" s="110"/>
      <c r="UJ34" s="110"/>
      <c r="UK34" s="110"/>
      <c r="UL34" s="110"/>
      <c r="UM34" s="110"/>
      <c r="UN34" s="110"/>
      <c r="UO34" s="110"/>
      <c r="UP34" s="110"/>
      <c r="UQ34" s="110"/>
      <c r="UR34" s="110"/>
      <c r="US34" s="110"/>
      <c r="UT34" s="110"/>
      <c r="UU34" s="110"/>
      <c r="UV34" s="110"/>
      <c r="UW34" s="110"/>
      <c r="UX34" s="110"/>
      <c r="UY34" s="110"/>
      <c r="UZ34" s="110"/>
      <c r="VA34" s="110"/>
      <c r="VB34" s="110"/>
      <c r="VC34" s="110"/>
      <c r="VD34" s="110"/>
      <c r="VE34" s="110"/>
      <c r="VF34" s="110"/>
      <c r="VG34" s="110"/>
      <c r="VH34" s="110"/>
      <c r="VI34" s="110"/>
      <c r="VJ34" s="110"/>
      <c r="VK34" s="110"/>
      <c r="VL34" s="110"/>
      <c r="VM34" s="110"/>
      <c r="VN34" s="110"/>
      <c r="VO34" s="110"/>
      <c r="VP34" s="110"/>
      <c r="VQ34" s="110"/>
      <c r="VR34" s="110"/>
      <c r="VS34" s="110"/>
      <c r="VT34" s="110"/>
      <c r="VU34" s="110"/>
      <c r="VV34" s="110"/>
      <c r="VW34" s="110"/>
      <c r="VX34" s="110"/>
      <c r="VY34" s="110"/>
      <c r="VZ34" s="110"/>
      <c r="WA34" s="110"/>
      <c r="WB34" s="110"/>
      <c r="WC34" s="110"/>
      <c r="WD34" s="110"/>
      <c r="WE34" s="110"/>
      <c r="WF34" s="110"/>
      <c r="WG34" s="110"/>
      <c r="WH34" s="110"/>
      <c r="WI34" s="110"/>
      <c r="WJ34" s="110"/>
      <c r="WK34" s="110"/>
      <c r="WL34" s="110"/>
      <c r="WM34" s="110"/>
      <c r="WN34" s="110"/>
      <c r="WO34" s="110"/>
      <c r="WP34" s="110"/>
      <c r="WQ34" s="110"/>
      <c r="WR34" s="110"/>
      <c r="WS34" s="110"/>
      <c r="WT34" s="110"/>
      <c r="WU34" s="110"/>
      <c r="WV34" s="110"/>
      <c r="WW34" s="110"/>
      <c r="WX34" s="110"/>
      <c r="WY34" s="110"/>
      <c r="WZ34" s="110"/>
      <c r="XA34" s="110"/>
      <c r="XB34" s="110"/>
      <c r="XC34" s="110"/>
      <c r="XD34" s="110"/>
      <c r="XE34" s="110"/>
      <c r="XF34" s="110"/>
      <c r="XG34" s="110"/>
      <c r="XH34" s="110"/>
      <c r="XI34" s="110"/>
      <c r="XJ34" s="110"/>
      <c r="XK34" s="110"/>
      <c r="XL34" s="110"/>
      <c r="XM34" s="110"/>
      <c r="XN34" s="110"/>
      <c r="XO34" s="110"/>
      <c r="XP34" s="110"/>
      <c r="XQ34" s="110"/>
      <c r="XR34" s="110"/>
      <c r="XS34" s="110"/>
      <c r="XT34" s="110"/>
      <c r="XU34" s="110"/>
      <c r="XV34" s="110"/>
      <c r="XW34" s="110"/>
      <c r="XX34" s="110"/>
      <c r="XY34" s="110"/>
      <c r="XZ34" s="110"/>
      <c r="YA34" s="110"/>
      <c r="YB34" s="110"/>
      <c r="YC34" s="110"/>
      <c r="YD34" s="110"/>
      <c r="YE34" s="110"/>
      <c r="YF34" s="110"/>
      <c r="YG34" s="110"/>
      <c r="YH34" s="110"/>
      <c r="YI34" s="110"/>
      <c r="YJ34" s="110"/>
      <c r="YK34" s="110"/>
      <c r="YL34" s="110"/>
      <c r="YM34" s="110"/>
      <c r="YN34" s="110"/>
      <c r="YO34" s="110"/>
      <c r="YP34" s="110"/>
      <c r="YQ34" s="110"/>
      <c r="YR34" s="110"/>
      <c r="YS34" s="110"/>
      <c r="YT34" s="110"/>
      <c r="YU34" s="110"/>
      <c r="YV34" s="110"/>
      <c r="YW34" s="110"/>
      <c r="YX34" s="110"/>
      <c r="YY34" s="110"/>
      <c r="YZ34" s="110"/>
      <c r="ZA34" s="110"/>
      <c r="ZB34" s="110"/>
      <c r="ZC34" s="110"/>
      <c r="ZD34" s="110"/>
      <c r="ZE34" s="110"/>
      <c r="ZF34" s="110"/>
      <c r="ZG34" s="110"/>
      <c r="ZH34" s="110"/>
      <c r="ZI34" s="110"/>
      <c r="ZJ34" s="110"/>
      <c r="ZK34" s="110"/>
      <c r="ZL34" s="110"/>
      <c r="ZM34" s="110"/>
      <c r="ZN34" s="110"/>
      <c r="ZO34" s="110"/>
      <c r="ZP34" s="110"/>
      <c r="ZQ34" s="110"/>
      <c r="ZR34" s="110"/>
      <c r="ZS34" s="110"/>
      <c r="ZT34" s="110"/>
      <c r="ZU34" s="110"/>
      <c r="ZV34" s="110"/>
      <c r="ZW34" s="110"/>
      <c r="ZX34" s="110"/>
      <c r="ZY34" s="110"/>
      <c r="ZZ34" s="110"/>
      <c r="AAA34" s="110"/>
      <c r="AAB34" s="110"/>
      <c r="AAC34" s="110"/>
      <c r="AAD34" s="110"/>
      <c r="AAE34" s="110"/>
      <c r="AAF34" s="110"/>
      <c r="AAG34" s="110"/>
      <c r="AAH34" s="110"/>
      <c r="AAI34" s="110"/>
      <c r="AAJ34" s="110"/>
      <c r="AAK34" s="110"/>
      <c r="AAL34" s="110"/>
      <c r="AAM34" s="110"/>
      <c r="AAN34" s="110"/>
      <c r="AAO34" s="110"/>
      <c r="AAP34" s="110"/>
      <c r="AAQ34" s="110"/>
      <c r="AAR34" s="110"/>
      <c r="AAS34" s="110"/>
      <c r="AAT34" s="110"/>
      <c r="AAU34" s="110"/>
      <c r="AAV34" s="110"/>
      <c r="AAW34" s="110"/>
      <c r="AAX34" s="110"/>
      <c r="AAY34" s="110"/>
      <c r="AAZ34" s="110"/>
      <c r="ABA34" s="110"/>
      <c r="ABB34" s="110"/>
      <c r="ABC34" s="110"/>
      <c r="ABD34" s="110"/>
      <c r="ABE34" s="110"/>
      <c r="ABF34" s="110"/>
      <c r="ABG34" s="110"/>
      <c r="ABH34" s="110"/>
      <c r="ABI34" s="110"/>
      <c r="ABJ34" s="110"/>
      <c r="ABK34" s="110"/>
      <c r="ABL34" s="110"/>
      <c r="ABM34" s="110"/>
      <c r="ABN34" s="110"/>
      <c r="ABO34" s="110"/>
      <c r="ABP34" s="110"/>
      <c r="ABQ34" s="110"/>
      <c r="ABR34" s="110"/>
      <c r="ABS34" s="110"/>
      <c r="ABT34" s="110"/>
      <c r="ABU34" s="110"/>
      <c r="ABV34" s="110"/>
      <c r="ABW34" s="110"/>
      <c r="ABX34" s="110"/>
      <c r="ABY34" s="110"/>
      <c r="ABZ34" s="110"/>
      <c r="ACA34" s="110"/>
      <c r="ACB34" s="110"/>
      <c r="ACC34" s="110"/>
      <c r="ACD34" s="110"/>
      <c r="ACE34" s="110"/>
      <c r="ACF34" s="110"/>
      <c r="ACG34" s="110"/>
      <c r="ACH34" s="110"/>
      <c r="ACI34" s="110"/>
      <c r="ACJ34" s="110"/>
      <c r="ACK34" s="110"/>
      <c r="ACL34" s="110"/>
      <c r="ACM34" s="110"/>
      <c r="ACN34" s="110"/>
      <c r="ACO34" s="110"/>
      <c r="ACP34" s="110"/>
      <c r="ACQ34" s="110"/>
      <c r="ACR34" s="110"/>
      <c r="ACS34" s="110"/>
      <c r="ACT34" s="110"/>
      <c r="ACU34" s="110"/>
      <c r="ACV34" s="110"/>
      <c r="ACW34" s="110"/>
      <c r="ACX34" s="110"/>
      <c r="ACY34" s="110"/>
      <c r="ACZ34" s="110"/>
      <c r="ADA34" s="110"/>
      <c r="ADB34" s="110"/>
      <c r="ADC34" s="110"/>
      <c r="ADD34" s="110"/>
      <c r="ADE34" s="110"/>
      <c r="ADF34" s="110"/>
      <c r="ADG34" s="110"/>
      <c r="ADH34" s="110"/>
      <c r="ADI34" s="110"/>
      <c r="ADJ34" s="110"/>
      <c r="ADK34" s="110"/>
      <c r="ADL34" s="110"/>
      <c r="ADM34" s="110"/>
      <c r="ADN34" s="110"/>
      <c r="ADO34" s="110"/>
      <c r="ADP34" s="110"/>
      <c r="ADQ34" s="110"/>
      <c r="ADR34" s="110"/>
      <c r="ADS34" s="110"/>
      <c r="ADT34" s="110"/>
      <c r="ADU34" s="110"/>
      <c r="ADV34" s="110"/>
      <c r="ADW34" s="110"/>
      <c r="ADX34" s="110"/>
      <c r="ADY34" s="110"/>
      <c r="ADZ34" s="110"/>
      <c r="AEA34" s="110"/>
      <c r="AEB34" s="110"/>
      <c r="AEC34" s="110"/>
      <c r="AED34" s="110"/>
      <c r="AEE34" s="110"/>
      <c r="AEF34" s="110"/>
      <c r="AEG34" s="110"/>
      <c r="AEH34" s="110"/>
      <c r="AEI34" s="110"/>
      <c r="AEJ34" s="110"/>
      <c r="AEK34" s="110"/>
      <c r="AEL34" s="110"/>
      <c r="AEM34" s="110"/>
      <c r="AEN34" s="110"/>
      <c r="AEO34" s="110"/>
      <c r="AEP34" s="110"/>
      <c r="AEQ34" s="110"/>
      <c r="AER34" s="110"/>
      <c r="AES34" s="110"/>
      <c r="AET34" s="110"/>
      <c r="AEU34" s="110"/>
      <c r="AEV34" s="110"/>
      <c r="AEW34" s="110"/>
      <c r="AEX34" s="110"/>
      <c r="AEY34" s="110"/>
      <c r="AEZ34" s="110"/>
      <c r="AFA34" s="110"/>
      <c r="AFB34" s="110"/>
      <c r="AFC34" s="110"/>
      <c r="AFD34" s="110"/>
      <c r="AFE34" s="110"/>
      <c r="AFF34" s="110"/>
      <c r="AFG34" s="110"/>
      <c r="AFH34" s="110"/>
      <c r="AFI34" s="110"/>
      <c r="AFJ34" s="110"/>
      <c r="AFK34" s="110"/>
      <c r="AFL34" s="110"/>
      <c r="AFM34" s="110"/>
      <c r="AFN34" s="110"/>
      <c r="AFO34" s="110"/>
      <c r="AFP34" s="110"/>
      <c r="AFQ34" s="110"/>
      <c r="AFR34" s="110"/>
      <c r="AFS34" s="110"/>
      <c r="AFT34" s="110"/>
      <c r="AFU34" s="110"/>
      <c r="AFV34" s="110"/>
      <c r="AFW34" s="110"/>
      <c r="AFX34" s="110"/>
      <c r="AFY34" s="110"/>
      <c r="AFZ34" s="110"/>
      <c r="AGA34" s="110"/>
      <c r="AGB34" s="110"/>
      <c r="AGC34" s="110"/>
      <c r="AGD34" s="110"/>
      <c r="AGE34" s="110"/>
      <c r="AGF34" s="110"/>
      <c r="AGG34" s="110"/>
      <c r="AGH34" s="110"/>
      <c r="AGI34" s="110"/>
      <c r="AGJ34" s="110"/>
      <c r="AGK34" s="110"/>
      <c r="AGL34" s="110"/>
      <c r="AGM34" s="110"/>
      <c r="AGN34" s="110"/>
      <c r="AGO34" s="110"/>
      <c r="AGP34" s="110"/>
      <c r="AGQ34" s="110"/>
      <c r="AGR34" s="110"/>
      <c r="AGS34" s="110"/>
      <c r="AGT34" s="110"/>
      <c r="AGU34" s="110"/>
      <c r="AGV34" s="110"/>
      <c r="AGW34" s="110"/>
      <c r="AGX34" s="110"/>
      <c r="AGY34" s="110"/>
      <c r="AGZ34" s="110"/>
      <c r="AHA34" s="110"/>
      <c r="AHB34" s="110"/>
      <c r="AHC34" s="110"/>
      <c r="AHD34" s="110"/>
      <c r="AHE34" s="110"/>
      <c r="AHF34" s="110"/>
      <c r="AHG34" s="110"/>
      <c r="AHH34" s="110"/>
      <c r="AHI34" s="110"/>
      <c r="AHJ34" s="110"/>
      <c r="AHK34" s="110"/>
      <c r="AHL34" s="110"/>
      <c r="AHM34" s="110"/>
      <c r="AHN34" s="110"/>
      <c r="AHO34" s="110"/>
      <c r="AHP34" s="110"/>
      <c r="AHQ34" s="110"/>
      <c r="AHR34" s="110"/>
      <c r="AHS34" s="110"/>
      <c r="AHT34" s="110"/>
      <c r="AHU34" s="110"/>
      <c r="AHV34" s="110"/>
      <c r="AHW34" s="110"/>
      <c r="AHX34" s="110"/>
      <c r="AHY34" s="110"/>
      <c r="AHZ34" s="110"/>
      <c r="AIA34" s="110"/>
      <c r="AIB34" s="110"/>
      <c r="AIC34" s="110"/>
      <c r="AID34" s="110"/>
      <c r="AIE34" s="110"/>
      <c r="AIF34" s="110"/>
      <c r="AIG34" s="110"/>
      <c r="AIH34" s="110"/>
      <c r="AII34" s="110"/>
      <c r="AIJ34" s="110"/>
      <c r="AIK34" s="110"/>
      <c r="AIL34" s="110"/>
      <c r="AIM34" s="110"/>
      <c r="AIN34" s="110"/>
      <c r="AIO34" s="110"/>
      <c r="AIP34" s="110"/>
      <c r="AIQ34" s="110"/>
      <c r="AIR34" s="110"/>
      <c r="AIS34" s="110"/>
      <c r="AIT34" s="110"/>
      <c r="AIU34" s="110"/>
      <c r="AIV34" s="110"/>
      <c r="AIW34" s="110"/>
      <c r="AIX34" s="110"/>
      <c r="AIY34" s="110"/>
      <c r="AIZ34" s="110"/>
      <c r="AJA34" s="110"/>
      <c r="AJB34" s="110"/>
      <c r="AJC34" s="110"/>
      <c r="AJD34" s="110"/>
      <c r="AJE34" s="110"/>
      <c r="AJF34" s="110"/>
      <c r="AJG34" s="110"/>
      <c r="AJH34" s="110"/>
    </row>
    <row r="35" spans="1:944" ht="15" x14ac:dyDescent="0.25">
      <c r="A35" s="172" t="s">
        <v>119</v>
      </c>
      <c r="B35" s="163" t="s">
        <v>109</v>
      </c>
      <c r="C35" s="160" t="s">
        <v>89</v>
      </c>
      <c r="D35" s="160" t="s">
        <v>89</v>
      </c>
      <c r="E35" s="160" t="s">
        <v>120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  <c r="IW35" s="110"/>
      <c r="IX35" s="110"/>
      <c r="IY35" s="110"/>
      <c r="IZ35" s="110"/>
      <c r="JA35" s="110"/>
      <c r="JB35" s="110"/>
      <c r="JC35" s="110"/>
      <c r="JD35" s="110"/>
      <c r="JE35" s="110"/>
      <c r="JF35" s="110"/>
      <c r="JG35" s="110"/>
      <c r="JH35" s="110"/>
      <c r="JI35" s="110"/>
      <c r="JJ35" s="110"/>
      <c r="JK35" s="110"/>
      <c r="JL35" s="110"/>
      <c r="JM35" s="110"/>
      <c r="JN35" s="110"/>
      <c r="JO35" s="110"/>
      <c r="JP35" s="110"/>
      <c r="JQ35" s="110"/>
      <c r="JR35" s="110"/>
      <c r="JS35" s="110"/>
      <c r="JT35" s="110"/>
      <c r="JU35" s="110"/>
      <c r="JV35" s="110"/>
      <c r="JW35" s="110"/>
      <c r="JX35" s="110"/>
      <c r="JY35" s="110"/>
      <c r="JZ35" s="110"/>
      <c r="KA35" s="110"/>
      <c r="KB35" s="110"/>
      <c r="KC35" s="110"/>
      <c r="KD35" s="110"/>
      <c r="KE35" s="110"/>
      <c r="KF35" s="110"/>
      <c r="KG35" s="110"/>
      <c r="KH35" s="110"/>
      <c r="KI35" s="110"/>
      <c r="KJ35" s="110"/>
      <c r="KK35" s="110"/>
      <c r="KL35" s="110"/>
      <c r="KM35" s="110"/>
      <c r="KN35" s="110"/>
      <c r="KO35" s="110"/>
      <c r="KP35" s="110"/>
      <c r="KQ35" s="110"/>
      <c r="KR35" s="110"/>
      <c r="KS35" s="110"/>
      <c r="KT35" s="110"/>
      <c r="KU35" s="110"/>
      <c r="KV35" s="110"/>
      <c r="KW35" s="110"/>
      <c r="KX35" s="110"/>
      <c r="KY35" s="110"/>
      <c r="KZ35" s="110"/>
      <c r="LA35" s="110"/>
      <c r="LB35" s="110"/>
      <c r="LC35" s="110"/>
      <c r="LD35" s="110"/>
      <c r="LE35" s="110"/>
      <c r="LF35" s="110"/>
      <c r="LG35" s="110"/>
      <c r="LH35" s="110"/>
      <c r="LI35" s="110"/>
      <c r="LJ35" s="110"/>
      <c r="LK35" s="110"/>
      <c r="LL35" s="110"/>
      <c r="LM35" s="110"/>
      <c r="LN35" s="110"/>
      <c r="LO35" s="110"/>
      <c r="LP35" s="110"/>
      <c r="LQ35" s="110"/>
      <c r="LR35" s="110"/>
      <c r="LS35" s="110"/>
      <c r="LT35" s="110"/>
      <c r="LU35" s="110"/>
      <c r="LV35" s="110"/>
      <c r="LW35" s="110"/>
      <c r="LX35" s="110"/>
      <c r="LY35" s="110"/>
      <c r="LZ35" s="110"/>
      <c r="MA35" s="110"/>
      <c r="MB35" s="110"/>
      <c r="MC35" s="110"/>
      <c r="MD35" s="110"/>
      <c r="ME35" s="110"/>
      <c r="MF35" s="110"/>
      <c r="MG35" s="110"/>
      <c r="MH35" s="110"/>
      <c r="MI35" s="110"/>
      <c r="MJ35" s="110"/>
      <c r="MK35" s="110"/>
      <c r="ML35" s="110"/>
      <c r="MM35" s="110"/>
      <c r="MN35" s="110"/>
      <c r="MO35" s="110"/>
      <c r="MP35" s="110"/>
      <c r="MQ35" s="110"/>
      <c r="MR35" s="110"/>
      <c r="MS35" s="110"/>
      <c r="MT35" s="110"/>
      <c r="MU35" s="110"/>
      <c r="MV35" s="110"/>
      <c r="MW35" s="110"/>
      <c r="MX35" s="110"/>
      <c r="MY35" s="110"/>
      <c r="MZ35" s="110"/>
      <c r="NA35" s="110"/>
      <c r="NB35" s="110"/>
      <c r="NC35" s="110"/>
      <c r="ND35" s="110"/>
      <c r="NE35" s="110"/>
      <c r="NF35" s="110"/>
      <c r="NG35" s="110"/>
      <c r="NH35" s="110"/>
      <c r="NI35" s="110"/>
      <c r="NJ35" s="110"/>
      <c r="NK35" s="110"/>
      <c r="NL35" s="110"/>
      <c r="NM35" s="110"/>
      <c r="NN35" s="110"/>
      <c r="NO35" s="110"/>
      <c r="NP35" s="110"/>
      <c r="NQ35" s="110"/>
      <c r="NR35" s="110"/>
      <c r="NS35" s="110"/>
      <c r="NT35" s="110"/>
      <c r="NU35" s="110"/>
      <c r="NV35" s="110"/>
      <c r="NW35" s="110"/>
      <c r="NX35" s="110"/>
      <c r="NY35" s="110"/>
      <c r="NZ35" s="110"/>
      <c r="OA35" s="110"/>
      <c r="OB35" s="110"/>
      <c r="OC35" s="110"/>
      <c r="OD35" s="110"/>
      <c r="OE35" s="110"/>
      <c r="OF35" s="110"/>
      <c r="OG35" s="110"/>
      <c r="OH35" s="110"/>
      <c r="OI35" s="110"/>
      <c r="OJ35" s="110"/>
      <c r="OK35" s="110"/>
      <c r="OL35" s="110"/>
      <c r="OM35" s="110"/>
      <c r="ON35" s="110"/>
      <c r="OO35" s="110"/>
      <c r="OP35" s="110"/>
      <c r="OQ35" s="110"/>
      <c r="OR35" s="110"/>
      <c r="OS35" s="110"/>
      <c r="OT35" s="110"/>
      <c r="OU35" s="110"/>
      <c r="OV35" s="110"/>
      <c r="OW35" s="110"/>
      <c r="OX35" s="110"/>
      <c r="OY35" s="110"/>
      <c r="OZ35" s="110"/>
      <c r="PA35" s="110"/>
      <c r="PB35" s="110"/>
      <c r="PC35" s="110"/>
      <c r="PD35" s="110"/>
      <c r="PE35" s="110"/>
      <c r="PF35" s="110"/>
      <c r="PG35" s="110"/>
      <c r="PH35" s="110"/>
      <c r="PI35" s="110"/>
      <c r="PJ35" s="110"/>
      <c r="PK35" s="110"/>
      <c r="PL35" s="110"/>
      <c r="PM35" s="110"/>
      <c r="PN35" s="110"/>
      <c r="PO35" s="110"/>
      <c r="PP35" s="110"/>
      <c r="PQ35" s="110"/>
      <c r="PR35" s="110"/>
      <c r="PS35" s="110"/>
      <c r="PT35" s="110"/>
      <c r="PU35" s="110"/>
      <c r="PV35" s="110"/>
      <c r="PW35" s="110"/>
      <c r="PX35" s="110"/>
      <c r="PY35" s="110"/>
      <c r="PZ35" s="110"/>
      <c r="QA35" s="110"/>
      <c r="QB35" s="110"/>
      <c r="QC35" s="110"/>
      <c r="QD35" s="110"/>
      <c r="QE35" s="110"/>
      <c r="QF35" s="110"/>
      <c r="QG35" s="110"/>
      <c r="QH35" s="110"/>
      <c r="QI35" s="110"/>
      <c r="QJ35" s="110"/>
      <c r="QK35" s="110"/>
      <c r="QL35" s="110"/>
      <c r="QM35" s="110"/>
      <c r="QN35" s="110"/>
      <c r="QO35" s="110"/>
      <c r="QP35" s="110"/>
      <c r="QQ35" s="110"/>
      <c r="QR35" s="110"/>
      <c r="QS35" s="110"/>
      <c r="QT35" s="110"/>
      <c r="QU35" s="110"/>
      <c r="QV35" s="110"/>
      <c r="QW35" s="110"/>
      <c r="QX35" s="110"/>
      <c r="QY35" s="110"/>
      <c r="QZ35" s="110"/>
      <c r="RA35" s="110"/>
      <c r="RB35" s="110"/>
      <c r="RC35" s="110"/>
      <c r="RD35" s="110"/>
      <c r="RE35" s="110"/>
      <c r="RF35" s="110"/>
      <c r="RG35" s="110"/>
      <c r="RH35" s="110"/>
      <c r="RI35" s="110"/>
      <c r="RJ35" s="110"/>
      <c r="RK35" s="110"/>
      <c r="RL35" s="110"/>
      <c r="RM35" s="110"/>
      <c r="RN35" s="110"/>
      <c r="RO35" s="110"/>
      <c r="RP35" s="110"/>
      <c r="RQ35" s="110"/>
      <c r="RR35" s="110"/>
      <c r="RS35" s="110"/>
      <c r="RT35" s="110"/>
      <c r="RU35" s="110"/>
      <c r="RV35" s="110"/>
      <c r="RW35" s="110"/>
      <c r="RX35" s="110"/>
      <c r="RY35" s="110"/>
      <c r="RZ35" s="110"/>
      <c r="SA35" s="110"/>
      <c r="SB35" s="110"/>
      <c r="SC35" s="110"/>
      <c r="SD35" s="110"/>
      <c r="SE35" s="110"/>
      <c r="SF35" s="110"/>
      <c r="SG35" s="110"/>
      <c r="SH35" s="110"/>
      <c r="SI35" s="110"/>
      <c r="SJ35" s="110"/>
      <c r="SK35" s="110"/>
      <c r="SL35" s="110"/>
      <c r="SM35" s="110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0"/>
      <c r="TB35" s="110"/>
      <c r="TC35" s="110"/>
      <c r="TD35" s="110"/>
      <c r="TE35" s="110"/>
      <c r="TF35" s="110"/>
      <c r="TG35" s="110"/>
      <c r="TH35" s="110"/>
      <c r="TI35" s="110"/>
      <c r="TJ35" s="110"/>
      <c r="TK35" s="110"/>
      <c r="TL35" s="110"/>
      <c r="TM35" s="110"/>
      <c r="TN35" s="110"/>
      <c r="TO35" s="110"/>
      <c r="TP35" s="110"/>
      <c r="TQ35" s="110"/>
      <c r="TR35" s="110"/>
      <c r="TS35" s="110"/>
      <c r="TT35" s="110"/>
      <c r="TU35" s="110"/>
      <c r="TV35" s="110"/>
      <c r="TW35" s="110"/>
      <c r="TX35" s="110"/>
      <c r="TY35" s="110"/>
      <c r="TZ35" s="110"/>
      <c r="UA35" s="110"/>
      <c r="UB35" s="110"/>
      <c r="UC35" s="110"/>
      <c r="UD35" s="110"/>
      <c r="UE35" s="110"/>
      <c r="UF35" s="110"/>
      <c r="UG35" s="110"/>
      <c r="UH35" s="110"/>
      <c r="UI35" s="110"/>
      <c r="UJ35" s="110"/>
      <c r="UK35" s="110"/>
      <c r="UL35" s="110"/>
      <c r="UM35" s="110"/>
      <c r="UN35" s="110"/>
      <c r="UO35" s="110"/>
      <c r="UP35" s="110"/>
      <c r="UQ35" s="110"/>
      <c r="UR35" s="110"/>
      <c r="US35" s="110"/>
      <c r="UT35" s="110"/>
      <c r="UU35" s="110"/>
      <c r="UV35" s="110"/>
      <c r="UW35" s="110"/>
      <c r="UX35" s="110"/>
      <c r="UY35" s="110"/>
      <c r="UZ35" s="110"/>
      <c r="VA35" s="110"/>
      <c r="VB35" s="110"/>
      <c r="VC35" s="110"/>
      <c r="VD35" s="110"/>
      <c r="VE35" s="110"/>
      <c r="VF35" s="110"/>
      <c r="VG35" s="110"/>
      <c r="VH35" s="110"/>
      <c r="VI35" s="110"/>
      <c r="VJ35" s="110"/>
      <c r="VK35" s="110"/>
      <c r="VL35" s="110"/>
      <c r="VM35" s="110"/>
      <c r="VN35" s="110"/>
      <c r="VO35" s="110"/>
      <c r="VP35" s="110"/>
      <c r="VQ35" s="110"/>
      <c r="VR35" s="110"/>
      <c r="VS35" s="110"/>
      <c r="VT35" s="110"/>
      <c r="VU35" s="110"/>
      <c r="VV35" s="110"/>
      <c r="VW35" s="110"/>
      <c r="VX35" s="110"/>
      <c r="VY35" s="110"/>
      <c r="VZ35" s="110"/>
      <c r="WA35" s="110"/>
      <c r="WB35" s="110"/>
      <c r="WC35" s="110"/>
      <c r="WD35" s="110"/>
      <c r="WE35" s="110"/>
      <c r="WF35" s="110"/>
      <c r="WG35" s="110"/>
      <c r="WH35" s="110"/>
      <c r="WI35" s="110"/>
      <c r="WJ35" s="110"/>
      <c r="WK35" s="110"/>
      <c r="WL35" s="110"/>
      <c r="WM35" s="110"/>
      <c r="WN35" s="110"/>
      <c r="WO35" s="110"/>
      <c r="WP35" s="110"/>
      <c r="WQ35" s="110"/>
      <c r="WR35" s="110"/>
      <c r="WS35" s="110"/>
      <c r="WT35" s="110"/>
      <c r="WU35" s="110"/>
      <c r="WV35" s="110"/>
      <c r="WW35" s="110"/>
      <c r="WX35" s="110"/>
      <c r="WY35" s="110"/>
      <c r="WZ35" s="110"/>
      <c r="XA35" s="110"/>
      <c r="XB35" s="110"/>
      <c r="XC35" s="110"/>
      <c r="XD35" s="110"/>
      <c r="XE35" s="110"/>
      <c r="XF35" s="110"/>
      <c r="XG35" s="110"/>
      <c r="XH35" s="110"/>
      <c r="XI35" s="110"/>
      <c r="XJ35" s="110"/>
      <c r="XK35" s="110"/>
      <c r="XL35" s="110"/>
      <c r="XM35" s="110"/>
      <c r="XN35" s="110"/>
      <c r="XO35" s="110"/>
      <c r="XP35" s="110"/>
      <c r="XQ35" s="110"/>
      <c r="XR35" s="110"/>
      <c r="XS35" s="110"/>
      <c r="XT35" s="110"/>
      <c r="XU35" s="110"/>
      <c r="XV35" s="110"/>
      <c r="XW35" s="110"/>
      <c r="XX35" s="110"/>
      <c r="XY35" s="110"/>
      <c r="XZ35" s="110"/>
      <c r="YA35" s="110"/>
      <c r="YB35" s="110"/>
      <c r="YC35" s="110"/>
      <c r="YD35" s="110"/>
      <c r="YE35" s="110"/>
      <c r="YF35" s="110"/>
      <c r="YG35" s="110"/>
      <c r="YH35" s="110"/>
      <c r="YI35" s="110"/>
      <c r="YJ35" s="110"/>
      <c r="YK35" s="110"/>
      <c r="YL35" s="110"/>
      <c r="YM35" s="110"/>
      <c r="YN35" s="110"/>
      <c r="YO35" s="110"/>
      <c r="YP35" s="110"/>
      <c r="YQ35" s="110"/>
      <c r="YR35" s="110"/>
      <c r="YS35" s="110"/>
      <c r="YT35" s="110"/>
      <c r="YU35" s="110"/>
      <c r="YV35" s="110"/>
      <c r="YW35" s="110"/>
      <c r="YX35" s="110"/>
      <c r="YY35" s="110"/>
      <c r="YZ35" s="110"/>
      <c r="ZA35" s="110"/>
      <c r="ZB35" s="110"/>
      <c r="ZC35" s="110"/>
      <c r="ZD35" s="110"/>
      <c r="ZE35" s="110"/>
      <c r="ZF35" s="110"/>
      <c r="ZG35" s="110"/>
      <c r="ZH35" s="110"/>
      <c r="ZI35" s="110"/>
      <c r="ZJ35" s="110"/>
      <c r="ZK35" s="110"/>
      <c r="ZL35" s="110"/>
      <c r="ZM35" s="110"/>
      <c r="ZN35" s="110"/>
      <c r="ZO35" s="110"/>
      <c r="ZP35" s="110"/>
      <c r="ZQ35" s="110"/>
      <c r="ZR35" s="110"/>
      <c r="ZS35" s="110"/>
      <c r="ZT35" s="110"/>
      <c r="ZU35" s="110"/>
      <c r="ZV35" s="110"/>
      <c r="ZW35" s="110"/>
      <c r="ZX35" s="110"/>
      <c r="ZY35" s="110"/>
      <c r="ZZ35" s="110"/>
      <c r="AAA35" s="110"/>
      <c r="AAB35" s="110"/>
      <c r="AAC35" s="110"/>
      <c r="AAD35" s="110"/>
      <c r="AAE35" s="110"/>
      <c r="AAF35" s="110"/>
      <c r="AAG35" s="110"/>
      <c r="AAH35" s="110"/>
      <c r="AAI35" s="110"/>
      <c r="AAJ35" s="110"/>
      <c r="AAK35" s="110"/>
      <c r="AAL35" s="110"/>
      <c r="AAM35" s="110"/>
      <c r="AAN35" s="110"/>
      <c r="AAO35" s="110"/>
      <c r="AAP35" s="110"/>
      <c r="AAQ35" s="110"/>
      <c r="AAR35" s="110"/>
      <c r="AAS35" s="110"/>
      <c r="AAT35" s="110"/>
      <c r="AAU35" s="110"/>
      <c r="AAV35" s="110"/>
      <c r="AAW35" s="110"/>
      <c r="AAX35" s="110"/>
      <c r="AAY35" s="110"/>
      <c r="AAZ35" s="110"/>
      <c r="ABA35" s="110"/>
      <c r="ABB35" s="110"/>
      <c r="ABC35" s="110"/>
      <c r="ABD35" s="110"/>
      <c r="ABE35" s="110"/>
      <c r="ABF35" s="110"/>
      <c r="ABG35" s="110"/>
      <c r="ABH35" s="110"/>
      <c r="ABI35" s="110"/>
      <c r="ABJ35" s="110"/>
      <c r="ABK35" s="110"/>
      <c r="ABL35" s="110"/>
      <c r="ABM35" s="110"/>
      <c r="ABN35" s="110"/>
      <c r="ABO35" s="110"/>
      <c r="ABP35" s="110"/>
      <c r="ABQ35" s="110"/>
      <c r="ABR35" s="110"/>
      <c r="ABS35" s="110"/>
      <c r="ABT35" s="110"/>
      <c r="ABU35" s="110"/>
      <c r="ABV35" s="110"/>
      <c r="ABW35" s="110"/>
      <c r="ABX35" s="110"/>
      <c r="ABY35" s="110"/>
      <c r="ABZ35" s="110"/>
      <c r="ACA35" s="110"/>
      <c r="ACB35" s="110"/>
      <c r="ACC35" s="110"/>
      <c r="ACD35" s="110"/>
      <c r="ACE35" s="110"/>
      <c r="ACF35" s="110"/>
      <c r="ACG35" s="110"/>
      <c r="ACH35" s="110"/>
      <c r="ACI35" s="110"/>
      <c r="ACJ35" s="110"/>
      <c r="ACK35" s="110"/>
      <c r="ACL35" s="110"/>
      <c r="ACM35" s="110"/>
      <c r="ACN35" s="110"/>
      <c r="ACO35" s="110"/>
      <c r="ACP35" s="110"/>
      <c r="ACQ35" s="110"/>
      <c r="ACR35" s="110"/>
      <c r="ACS35" s="110"/>
      <c r="ACT35" s="110"/>
      <c r="ACU35" s="110"/>
      <c r="ACV35" s="110"/>
      <c r="ACW35" s="110"/>
      <c r="ACX35" s="110"/>
      <c r="ACY35" s="110"/>
      <c r="ACZ35" s="110"/>
      <c r="ADA35" s="110"/>
      <c r="ADB35" s="110"/>
      <c r="ADC35" s="110"/>
      <c r="ADD35" s="110"/>
      <c r="ADE35" s="110"/>
      <c r="ADF35" s="110"/>
      <c r="ADG35" s="110"/>
      <c r="ADH35" s="110"/>
      <c r="ADI35" s="110"/>
      <c r="ADJ35" s="110"/>
      <c r="ADK35" s="110"/>
      <c r="ADL35" s="110"/>
      <c r="ADM35" s="110"/>
      <c r="ADN35" s="110"/>
      <c r="ADO35" s="110"/>
      <c r="ADP35" s="110"/>
      <c r="ADQ35" s="110"/>
      <c r="ADR35" s="110"/>
      <c r="ADS35" s="110"/>
      <c r="ADT35" s="110"/>
      <c r="ADU35" s="110"/>
      <c r="ADV35" s="110"/>
      <c r="ADW35" s="110"/>
      <c r="ADX35" s="110"/>
      <c r="ADY35" s="110"/>
      <c r="ADZ35" s="110"/>
      <c r="AEA35" s="110"/>
      <c r="AEB35" s="110"/>
      <c r="AEC35" s="110"/>
      <c r="AED35" s="110"/>
      <c r="AEE35" s="110"/>
      <c r="AEF35" s="110"/>
      <c r="AEG35" s="110"/>
      <c r="AEH35" s="110"/>
      <c r="AEI35" s="110"/>
      <c r="AEJ35" s="110"/>
      <c r="AEK35" s="110"/>
      <c r="AEL35" s="110"/>
      <c r="AEM35" s="110"/>
      <c r="AEN35" s="110"/>
      <c r="AEO35" s="110"/>
      <c r="AEP35" s="110"/>
      <c r="AEQ35" s="110"/>
      <c r="AER35" s="110"/>
      <c r="AES35" s="110"/>
      <c r="AET35" s="110"/>
      <c r="AEU35" s="110"/>
      <c r="AEV35" s="110"/>
      <c r="AEW35" s="110"/>
      <c r="AEX35" s="110"/>
      <c r="AEY35" s="110"/>
      <c r="AEZ35" s="110"/>
      <c r="AFA35" s="110"/>
      <c r="AFB35" s="110"/>
      <c r="AFC35" s="110"/>
      <c r="AFD35" s="110"/>
      <c r="AFE35" s="110"/>
      <c r="AFF35" s="110"/>
      <c r="AFG35" s="110"/>
      <c r="AFH35" s="110"/>
      <c r="AFI35" s="110"/>
      <c r="AFJ35" s="110"/>
      <c r="AFK35" s="110"/>
      <c r="AFL35" s="110"/>
      <c r="AFM35" s="110"/>
      <c r="AFN35" s="110"/>
      <c r="AFO35" s="110"/>
      <c r="AFP35" s="110"/>
      <c r="AFQ35" s="110"/>
      <c r="AFR35" s="110"/>
      <c r="AFS35" s="110"/>
      <c r="AFT35" s="110"/>
      <c r="AFU35" s="110"/>
      <c r="AFV35" s="110"/>
      <c r="AFW35" s="110"/>
      <c r="AFX35" s="110"/>
      <c r="AFY35" s="110"/>
      <c r="AFZ35" s="110"/>
      <c r="AGA35" s="110"/>
      <c r="AGB35" s="110"/>
      <c r="AGC35" s="110"/>
      <c r="AGD35" s="110"/>
      <c r="AGE35" s="110"/>
      <c r="AGF35" s="110"/>
      <c r="AGG35" s="110"/>
      <c r="AGH35" s="110"/>
      <c r="AGI35" s="110"/>
      <c r="AGJ35" s="110"/>
      <c r="AGK35" s="110"/>
      <c r="AGL35" s="110"/>
      <c r="AGM35" s="110"/>
      <c r="AGN35" s="110"/>
      <c r="AGO35" s="110"/>
      <c r="AGP35" s="110"/>
      <c r="AGQ35" s="110"/>
      <c r="AGR35" s="110"/>
      <c r="AGS35" s="110"/>
      <c r="AGT35" s="110"/>
      <c r="AGU35" s="110"/>
      <c r="AGV35" s="110"/>
      <c r="AGW35" s="110"/>
      <c r="AGX35" s="110"/>
      <c r="AGY35" s="110"/>
      <c r="AGZ35" s="110"/>
      <c r="AHA35" s="110"/>
      <c r="AHB35" s="110"/>
      <c r="AHC35" s="110"/>
      <c r="AHD35" s="110"/>
      <c r="AHE35" s="110"/>
      <c r="AHF35" s="110"/>
      <c r="AHG35" s="110"/>
      <c r="AHH35" s="110"/>
      <c r="AHI35" s="110"/>
      <c r="AHJ35" s="110"/>
      <c r="AHK35" s="110"/>
      <c r="AHL35" s="110"/>
      <c r="AHM35" s="110"/>
      <c r="AHN35" s="110"/>
      <c r="AHO35" s="110"/>
      <c r="AHP35" s="110"/>
      <c r="AHQ35" s="110"/>
      <c r="AHR35" s="110"/>
      <c r="AHS35" s="110"/>
      <c r="AHT35" s="110"/>
      <c r="AHU35" s="110"/>
      <c r="AHV35" s="110"/>
      <c r="AHW35" s="110"/>
      <c r="AHX35" s="110"/>
      <c r="AHY35" s="110"/>
      <c r="AHZ35" s="110"/>
      <c r="AIA35" s="110"/>
      <c r="AIB35" s="110"/>
      <c r="AIC35" s="110"/>
      <c r="AID35" s="110"/>
      <c r="AIE35" s="110"/>
      <c r="AIF35" s="110"/>
      <c r="AIG35" s="110"/>
      <c r="AIH35" s="110"/>
      <c r="AII35" s="110"/>
      <c r="AIJ35" s="110"/>
      <c r="AIK35" s="110"/>
      <c r="AIL35" s="110"/>
      <c r="AIM35" s="110"/>
      <c r="AIN35" s="110"/>
      <c r="AIO35" s="110"/>
      <c r="AIP35" s="110"/>
      <c r="AIQ35" s="110"/>
      <c r="AIR35" s="110"/>
      <c r="AIS35" s="110"/>
      <c r="AIT35" s="110"/>
      <c r="AIU35" s="110"/>
      <c r="AIV35" s="110"/>
      <c r="AIW35" s="110"/>
      <c r="AIX35" s="110"/>
      <c r="AIY35" s="110"/>
      <c r="AIZ35" s="110"/>
      <c r="AJA35" s="110"/>
      <c r="AJB35" s="110"/>
      <c r="AJC35" s="110"/>
      <c r="AJD35" s="110"/>
      <c r="AJE35" s="110"/>
      <c r="AJF35" s="110"/>
      <c r="AJG35" s="110"/>
      <c r="AJH35" s="110"/>
    </row>
    <row r="36" spans="1:944" ht="15" x14ac:dyDescent="0.25">
      <c r="A36" s="172" t="s">
        <v>121</v>
      </c>
      <c r="B36" s="164" t="s">
        <v>120</v>
      </c>
      <c r="C36" s="167" t="s">
        <v>116</v>
      </c>
      <c r="D36" s="169" t="s">
        <v>90</v>
      </c>
      <c r="E36" s="164" t="s">
        <v>122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0"/>
      <c r="JJ36" s="110"/>
      <c r="JK36" s="110"/>
      <c r="JL36" s="110"/>
      <c r="JM36" s="110"/>
      <c r="JN36" s="110"/>
      <c r="JO36" s="110"/>
      <c r="JP36" s="110"/>
      <c r="JQ36" s="110"/>
      <c r="JR36" s="110"/>
      <c r="JS36" s="110"/>
      <c r="JT36" s="110"/>
      <c r="JU36" s="110"/>
      <c r="JV36" s="110"/>
      <c r="JW36" s="110"/>
      <c r="JX36" s="110"/>
      <c r="JY36" s="110"/>
      <c r="JZ36" s="110"/>
      <c r="KA36" s="110"/>
      <c r="KB36" s="110"/>
      <c r="KC36" s="110"/>
      <c r="KD36" s="110"/>
      <c r="KE36" s="110"/>
      <c r="KF36" s="110"/>
      <c r="KG36" s="110"/>
      <c r="KH36" s="110"/>
      <c r="KI36" s="110"/>
      <c r="KJ36" s="110"/>
      <c r="KK36" s="110"/>
      <c r="KL36" s="110"/>
      <c r="KM36" s="110"/>
      <c r="KN36" s="110"/>
      <c r="KO36" s="110"/>
      <c r="KP36" s="110"/>
      <c r="KQ36" s="110"/>
      <c r="KR36" s="110"/>
      <c r="KS36" s="110"/>
      <c r="KT36" s="110"/>
      <c r="KU36" s="110"/>
      <c r="KV36" s="110"/>
      <c r="KW36" s="110"/>
      <c r="KX36" s="110"/>
      <c r="KY36" s="110"/>
      <c r="KZ36" s="110"/>
      <c r="LA36" s="110"/>
      <c r="LB36" s="110"/>
      <c r="LC36" s="110"/>
      <c r="LD36" s="110"/>
      <c r="LE36" s="110"/>
      <c r="LF36" s="110"/>
      <c r="LG36" s="110"/>
      <c r="LH36" s="110"/>
      <c r="LI36" s="110"/>
      <c r="LJ36" s="110"/>
      <c r="LK36" s="110"/>
      <c r="LL36" s="110"/>
      <c r="LM36" s="110"/>
      <c r="LN36" s="110"/>
      <c r="LO36" s="110"/>
      <c r="LP36" s="110"/>
      <c r="LQ36" s="110"/>
      <c r="LR36" s="110"/>
      <c r="LS36" s="110"/>
      <c r="LT36" s="110"/>
      <c r="LU36" s="110"/>
      <c r="LV36" s="110"/>
      <c r="LW36" s="110"/>
      <c r="LX36" s="110"/>
      <c r="LY36" s="110"/>
      <c r="LZ36" s="110"/>
      <c r="MA36" s="110"/>
      <c r="MB36" s="110"/>
      <c r="MC36" s="110"/>
      <c r="MD36" s="110"/>
      <c r="ME36" s="110"/>
      <c r="MF36" s="110"/>
      <c r="MG36" s="110"/>
      <c r="MH36" s="110"/>
      <c r="MI36" s="110"/>
      <c r="MJ36" s="110"/>
      <c r="MK36" s="110"/>
      <c r="ML36" s="110"/>
      <c r="MM36" s="110"/>
      <c r="MN36" s="110"/>
      <c r="MO36" s="110"/>
      <c r="MP36" s="110"/>
      <c r="MQ36" s="110"/>
      <c r="MR36" s="110"/>
      <c r="MS36" s="110"/>
      <c r="MT36" s="110"/>
      <c r="MU36" s="110"/>
      <c r="MV36" s="110"/>
      <c r="MW36" s="110"/>
      <c r="MX36" s="110"/>
      <c r="MY36" s="110"/>
      <c r="MZ36" s="110"/>
      <c r="NA36" s="110"/>
      <c r="NB36" s="110"/>
      <c r="NC36" s="110"/>
      <c r="ND36" s="110"/>
      <c r="NE36" s="110"/>
      <c r="NF36" s="110"/>
      <c r="NG36" s="110"/>
      <c r="NH36" s="110"/>
      <c r="NI36" s="110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NY36" s="110"/>
      <c r="NZ36" s="110"/>
      <c r="OA36" s="110"/>
      <c r="OB36" s="110"/>
      <c r="OC36" s="110"/>
      <c r="OD36" s="110"/>
      <c r="OE36" s="110"/>
      <c r="OF36" s="110"/>
      <c r="OG36" s="110"/>
      <c r="OH36" s="110"/>
      <c r="OI36" s="110"/>
      <c r="OJ36" s="110"/>
      <c r="OK36" s="110"/>
      <c r="OL36" s="110"/>
      <c r="OM36" s="110"/>
      <c r="ON36" s="110"/>
      <c r="OO36" s="110"/>
      <c r="OP36" s="110"/>
      <c r="OQ36" s="110"/>
      <c r="OR36" s="110"/>
      <c r="OS36" s="110"/>
      <c r="OT36" s="110"/>
      <c r="OU36" s="110"/>
      <c r="OV36" s="110"/>
      <c r="OW36" s="110"/>
      <c r="OX36" s="110"/>
      <c r="OY36" s="110"/>
      <c r="OZ36" s="110"/>
      <c r="PA36" s="110"/>
      <c r="PB36" s="110"/>
      <c r="PC36" s="110"/>
      <c r="PD36" s="110"/>
      <c r="PE36" s="110"/>
      <c r="PF36" s="110"/>
      <c r="PG36" s="110"/>
      <c r="PH36" s="110"/>
      <c r="PI36" s="110"/>
      <c r="PJ36" s="110"/>
      <c r="PK36" s="110"/>
      <c r="PL36" s="110"/>
      <c r="PM36" s="110"/>
      <c r="PN36" s="110"/>
      <c r="PO36" s="110"/>
      <c r="PP36" s="110"/>
      <c r="PQ36" s="110"/>
      <c r="PR36" s="110"/>
      <c r="PS36" s="110"/>
      <c r="PT36" s="110"/>
      <c r="PU36" s="110"/>
      <c r="PV36" s="110"/>
      <c r="PW36" s="110"/>
      <c r="PX36" s="110"/>
      <c r="PY36" s="110"/>
      <c r="PZ36" s="110"/>
      <c r="QA36" s="110"/>
      <c r="QB36" s="110"/>
      <c r="QC36" s="110"/>
      <c r="QD36" s="110"/>
      <c r="QE36" s="110"/>
      <c r="QF36" s="110"/>
      <c r="QG36" s="110"/>
      <c r="QH36" s="110"/>
      <c r="QI36" s="110"/>
      <c r="QJ36" s="110"/>
      <c r="QK36" s="110"/>
      <c r="QL36" s="110"/>
      <c r="QM36" s="110"/>
      <c r="QN36" s="110"/>
      <c r="QO36" s="110"/>
      <c r="QP36" s="110"/>
      <c r="QQ36" s="110"/>
      <c r="QR36" s="110"/>
      <c r="QS36" s="110"/>
      <c r="QT36" s="110"/>
      <c r="QU36" s="110"/>
      <c r="QV36" s="110"/>
      <c r="QW36" s="110"/>
      <c r="QX36" s="110"/>
      <c r="QY36" s="110"/>
      <c r="QZ36" s="110"/>
      <c r="RA36" s="110"/>
      <c r="RB36" s="110"/>
      <c r="RC36" s="110"/>
      <c r="RD36" s="110"/>
      <c r="RE36" s="110"/>
      <c r="RF36" s="110"/>
      <c r="RG36" s="110"/>
      <c r="RH36" s="110"/>
      <c r="RI36" s="110"/>
      <c r="RJ36" s="110"/>
      <c r="RK36" s="110"/>
      <c r="RL36" s="110"/>
      <c r="RM36" s="110"/>
      <c r="RN36" s="110"/>
      <c r="RO36" s="110"/>
      <c r="RP36" s="110"/>
      <c r="RQ36" s="110"/>
      <c r="RR36" s="110"/>
      <c r="RS36" s="110"/>
      <c r="RT36" s="110"/>
      <c r="RU36" s="110"/>
      <c r="RV36" s="110"/>
      <c r="RW36" s="110"/>
      <c r="RX36" s="110"/>
      <c r="RY36" s="110"/>
      <c r="RZ36" s="110"/>
      <c r="SA36" s="110"/>
      <c r="SB36" s="110"/>
      <c r="SC36" s="110"/>
      <c r="SD36" s="110"/>
      <c r="SE36" s="110"/>
      <c r="SF36" s="110"/>
      <c r="SG36" s="110"/>
      <c r="SH36" s="110"/>
      <c r="SI36" s="110"/>
      <c r="SJ36" s="110"/>
      <c r="SK36" s="110"/>
      <c r="SL36" s="110"/>
      <c r="SM36" s="11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0"/>
      <c r="TB36" s="110"/>
      <c r="TC36" s="110"/>
      <c r="TD36" s="110"/>
      <c r="TE36" s="110"/>
      <c r="TF36" s="110"/>
      <c r="TG36" s="110"/>
      <c r="TH36" s="110"/>
      <c r="TI36" s="110"/>
      <c r="TJ36" s="110"/>
      <c r="TK36" s="110"/>
      <c r="TL36" s="110"/>
      <c r="TM36" s="110"/>
      <c r="TN36" s="110"/>
      <c r="TO36" s="110"/>
      <c r="TP36" s="110"/>
      <c r="TQ36" s="110"/>
      <c r="TR36" s="110"/>
      <c r="TS36" s="110"/>
      <c r="TT36" s="110"/>
      <c r="TU36" s="110"/>
      <c r="TV36" s="110"/>
      <c r="TW36" s="110"/>
      <c r="TX36" s="110"/>
      <c r="TY36" s="110"/>
      <c r="TZ36" s="110"/>
      <c r="UA36" s="110"/>
      <c r="UB36" s="110"/>
      <c r="UC36" s="110"/>
      <c r="UD36" s="110"/>
      <c r="UE36" s="110"/>
      <c r="UF36" s="110"/>
      <c r="UG36" s="110"/>
      <c r="UH36" s="110"/>
      <c r="UI36" s="110"/>
      <c r="UJ36" s="110"/>
      <c r="UK36" s="110"/>
      <c r="UL36" s="110"/>
      <c r="UM36" s="110"/>
      <c r="UN36" s="110"/>
      <c r="UO36" s="110"/>
      <c r="UP36" s="110"/>
      <c r="UQ36" s="110"/>
      <c r="UR36" s="110"/>
      <c r="US36" s="110"/>
      <c r="UT36" s="110"/>
      <c r="UU36" s="110"/>
      <c r="UV36" s="110"/>
      <c r="UW36" s="110"/>
      <c r="UX36" s="110"/>
      <c r="UY36" s="110"/>
      <c r="UZ36" s="110"/>
      <c r="VA36" s="110"/>
      <c r="VB36" s="110"/>
      <c r="VC36" s="110"/>
      <c r="VD36" s="110"/>
      <c r="VE36" s="110"/>
      <c r="VF36" s="110"/>
      <c r="VG36" s="110"/>
      <c r="VH36" s="110"/>
      <c r="VI36" s="110"/>
      <c r="VJ36" s="110"/>
      <c r="VK36" s="110"/>
      <c r="VL36" s="110"/>
      <c r="VM36" s="110"/>
      <c r="VN36" s="110"/>
      <c r="VO36" s="110"/>
      <c r="VP36" s="110"/>
      <c r="VQ36" s="110"/>
      <c r="VR36" s="110"/>
      <c r="VS36" s="110"/>
      <c r="VT36" s="110"/>
      <c r="VU36" s="110"/>
      <c r="VV36" s="110"/>
      <c r="VW36" s="110"/>
      <c r="VX36" s="110"/>
      <c r="VY36" s="110"/>
      <c r="VZ36" s="110"/>
      <c r="WA36" s="110"/>
      <c r="WB36" s="110"/>
      <c r="WC36" s="110"/>
      <c r="WD36" s="110"/>
      <c r="WE36" s="110"/>
      <c r="WF36" s="110"/>
      <c r="WG36" s="110"/>
      <c r="WH36" s="110"/>
      <c r="WI36" s="110"/>
      <c r="WJ36" s="110"/>
      <c r="WK36" s="110"/>
      <c r="WL36" s="110"/>
      <c r="WM36" s="110"/>
      <c r="WN36" s="110"/>
      <c r="WO36" s="110"/>
      <c r="WP36" s="110"/>
      <c r="WQ36" s="110"/>
      <c r="WR36" s="110"/>
      <c r="WS36" s="110"/>
      <c r="WT36" s="110"/>
      <c r="WU36" s="110"/>
      <c r="WV36" s="110"/>
      <c r="WW36" s="110"/>
      <c r="WX36" s="110"/>
      <c r="WY36" s="110"/>
      <c r="WZ36" s="110"/>
      <c r="XA36" s="110"/>
      <c r="XB36" s="110"/>
      <c r="XC36" s="110"/>
      <c r="XD36" s="110"/>
      <c r="XE36" s="110"/>
      <c r="XF36" s="110"/>
      <c r="XG36" s="110"/>
      <c r="XH36" s="110"/>
      <c r="XI36" s="110"/>
      <c r="XJ36" s="110"/>
      <c r="XK36" s="110"/>
      <c r="XL36" s="110"/>
      <c r="XM36" s="110"/>
      <c r="XN36" s="110"/>
      <c r="XO36" s="110"/>
      <c r="XP36" s="110"/>
      <c r="XQ36" s="110"/>
      <c r="XR36" s="110"/>
      <c r="XS36" s="110"/>
      <c r="XT36" s="110"/>
      <c r="XU36" s="110"/>
      <c r="XV36" s="110"/>
      <c r="XW36" s="110"/>
      <c r="XX36" s="110"/>
      <c r="XY36" s="110"/>
      <c r="XZ36" s="110"/>
      <c r="YA36" s="110"/>
      <c r="YB36" s="110"/>
      <c r="YC36" s="110"/>
      <c r="YD36" s="110"/>
      <c r="YE36" s="110"/>
      <c r="YF36" s="110"/>
      <c r="YG36" s="110"/>
      <c r="YH36" s="110"/>
      <c r="YI36" s="110"/>
      <c r="YJ36" s="110"/>
      <c r="YK36" s="110"/>
      <c r="YL36" s="110"/>
      <c r="YM36" s="110"/>
      <c r="YN36" s="110"/>
      <c r="YO36" s="110"/>
      <c r="YP36" s="110"/>
      <c r="YQ36" s="110"/>
      <c r="YR36" s="110"/>
      <c r="YS36" s="110"/>
      <c r="YT36" s="110"/>
      <c r="YU36" s="110"/>
      <c r="YV36" s="110"/>
      <c r="YW36" s="110"/>
      <c r="YX36" s="110"/>
      <c r="YY36" s="110"/>
      <c r="YZ36" s="110"/>
      <c r="ZA36" s="110"/>
      <c r="ZB36" s="110"/>
      <c r="ZC36" s="110"/>
      <c r="ZD36" s="110"/>
      <c r="ZE36" s="110"/>
      <c r="ZF36" s="110"/>
      <c r="ZG36" s="110"/>
      <c r="ZH36" s="110"/>
      <c r="ZI36" s="110"/>
      <c r="ZJ36" s="110"/>
      <c r="ZK36" s="110"/>
      <c r="ZL36" s="110"/>
      <c r="ZM36" s="110"/>
      <c r="ZN36" s="110"/>
      <c r="ZO36" s="110"/>
      <c r="ZP36" s="110"/>
      <c r="ZQ36" s="110"/>
      <c r="ZR36" s="110"/>
      <c r="ZS36" s="110"/>
      <c r="ZT36" s="110"/>
      <c r="ZU36" s="110"/>
      <c r="ZV36" s="110"/>
      <c r="ZW36" s="110"/>
      <c r="ZX36" s="110"/>
      <c r="ZY36" s="110"/>
      <c r="ZZ36" s="110"/>
      <c r="AAA36" s="110"/>
      <c r="AAB36" s="110"/>
      <c r="AAC36" s="110"/>
      <c r="AAD36" s="110"/>
      <c r="AAE36" s="110"/>
      <c r="AAF36" s="110"/>
      <c r="AAG36" s="110"/>
      <c r="AAH36" s="110"/>
      <c r="AAI36" s="110"/>
      <c r="AAJ36" s="110"/>
      <c r="AAK36" s="110"/>
      <c r="AAL36" s="110"/>
      <c r="AAM36" s="110"/>
      <c r="AAN36" s="110"/>
      <c r="AAO36" s="110"/>
      <c r="AAP36" s="110"/>
      <c r="AAQ36" s="110"/>
      <c r="AAR36" s="110"/>
      <c r="AAS36" s="110"/>
      <c r="AAT36" s="110"/>
      <c r="AAU36" s="110"/>
      <c r="AAV36" s="110"/>
      <c r="AAW36" s="110"/>
      <c r="AAX36" s="110"/>
      <c r="AAY36" s="110"/>
      <c r="AAZ36" s="110"/>
      <c r="ABA36" s="110"/>
      <c r="ABB36" s="110"/>
      <c r="ABC36" s="110"/>
      <c r="ABD36" s="110"/>
      <c r="ABE36" s="110"/>
      <c r="ABF36" s="110"/>
      <c r="ABG36" s="110"/>
      <c r="ABH36" s="110"/>
      <c r="ABI36" s="110"/>
      <c r="ABJ36" s="110"/>
      <c r="ABK36" s="110"/>
      <c r="ABL36" s="110"/>
      <c r="ABM36" s="110"/>
      <c r="ABN36" s="110"/>
      <c r="ABO36" s="110"/>
      <c r="ABP36" s="110"/>
      <c r="ABQ36" s="110"/>
      <c r="ABR36" s="110"/>
      <c r="ABS36" s="110"/>
      <c r="ABT36" s="110"/>
      <c r="ABU36" s="110"/>
      <c r="ABV36" s="110"/>
      <c r="ABW36" s="110"/>
      <c r="ABX36" s="110"/>
      <c r="ABY36" s="110"/>
      <c r="ABZ36" s="110"/>
      <c r="ACA36" s="110"/>
      <c r="ACB36" s="110"/>
      <c r="ACC36" s="110"/>
      <c r="ACD36" s="110"/>
      <c r="ACE36" s="110"/>
      <c r="ACF36" s="110"/>
      <c r="ACG36" s="110"/>
      <c r="ACH36" s="110"/>
      <c r="ACI36" s="110"/>
      <c r="ACJ36" s="110"/>
      <c r="ACK36" s="110"/>
      <c r="ACL36" s="110"/>
      <c r="ACM36" s="110"/>
      <c r="ACN36" s="110"/>
      <c r="ACO36" s="110"/>
      <c r="ACP36" s="110"/>
      <c r="ACQ36" s="110"/>
      <c r="ACR36" s="110"/>
      <c r="ACS36" s="110"/>
      <c r="ACT36" s="110"/>
      <c r="ACU36" s="110"/>
      <c r="ACV36" s="110"/>
      <c r="ACW36" s="110"/>
      <c r="ACX36" s="110"/>
      <c r="ACY36" s="110"/>
      <c r="ACZ36" s="110"/>
      <c r="ADA36" s="110"/>
      <c r="ADB36" s="110"/>
      <c r="ADC36" s="110"/>
      <c r="ADD36" s="110"/>
      <c r="ADE36" s="110"/>
      <c r="ADF36" s="110"/>
      <c r="ADG36" s="110"/>
      <c r="ADH36" s="110"/>
      <c r="ADI36" s="110"/>
      <c r="ADJ36" s="110"/>
      <c r="ADK36" s="110"/>
      <c r="ADL36" s="110"/>
      <c r="ADM36" s="110"/>
      <c r="ADN36" s="110"/>
      <c r="ADO36" s="110"/>
      <c r="ADP36" s="110"/>
      <c r="ADQ36" s="110"/>
      <c r="ADR36" s="110"/>
      <c r="ADS36" s="110"/>
      <c r="ADT36" s="110"/>
      <c r="ADU36" s="110"/>
      <c r="ADV36" s="110"/>
      <c r="ADW36" s="110"/>
      <c r="ADX36" s="110"/>
      <c r="ADY36" s="110"/>
      <c r="ADZ36" s="110"/>
      <c r="AEA36" s="110"/>
      <c r="AEB36" s="110"/>
      <c r="AEC36" s="110"/>
      <c r="AED36" s="110"/>
      <c r="AEE36" s="110"/>
      <c r="AEF36" s="110"/>
      <c r="AEG36" s="110"/>
      <c r="AEH36" s="110"/>
      <c r="AEI36" s="110"/>
      <c r="AEJ36" s="110"/>
      <c r="AEK36" s="110"/>
      <c r="AEL36" s="110"/>
      <c r="AEM36" s="110"/>
      <c r="AEN36" s="110"/>
      <c r="AEO36" s="110"/>
      <c r="AEP36" s="110"/>
      <c r="AEQ36" s="110"/>
      <c r="AER36" s="110"/>
      <c r="AES36" s="110"/>
      <c r="AET36" s="110"/>
      <c r="AEU36" s="110"/>
      <c r="AEV36" s="110"/>
      <c r="AEW36" s="110"/>
      <c r="AEX36" s="110"/>
      <c r="AEY36" s="110"/>
      <c r="AEZ36" s="110"/>
      <c r="AFA36" s="110"/>
      <c r="AFB36" s="110"/>
      <c r="AFC36" s="110"/>
      <c r="AFD36" s="110"/>
      <c r="AFE36" s="110"/>
      <c r="AFF36" s="110"/>
      <c r="AFG36" s="110"/>
      <c r="AFH36" s="110"/>
      <c r="AFI36" s="110"/>
      <c r="AFJ36" s="110"/>
      <c r="AFK36" s="110"/>
      <c r="AFL36" s="110"/>
      <c r="AFM36" s="110"/>
      <c r="AFN36" s="110"/>
      <c r="AFO36" s="110"/>
      <c r="AFP36" s="110"/>
      <c r="AFQ36" s="110"/>
      <c r="AFR36" s="110"/>
      <c r="AFS36" s="110"/>
      <c r="AFT36" s="110"/>
      <c r="AFU36" s="110"/>
      <c r="AFV36" s="110"/>
      <c r="AFW36" s="110"/>
      <c r="AFX36" s="110"/>
      <c r="AFY36" s="110"/>
      <c r="AFZ36" s="110"/>
      <c r="AGA36" s="110"/>
      <c r="AGB36" s="110"/>
      <c r="AGC36" s="110"/>
      <c r="AGD36" s="110"/>
      <c r="AGE36" s="110"/>
      <c r="AGF36" s="110"/>
      <c r="AGG36" s="110"/>
      <c r="AGH36" s="110"/>
      <c r="AGI36" s="110"/>
      <c r="AGJ36" s="110"/>
      <c r="AGK36" s="110"/>
      <c r="AGL36" s="110"/>
      <c r="AGM36" s="110"/>
      <c r="AGN36" s="110"/>
      <c r="AGO36" s="110"/>
      <c r="AGP36" s="110"/>
      <c r="AGQ36" s="110"/>
      <c r="AGR36" s="110"/>
      <c r="AGS36" s="110"/>
      <c r="AGT36" s="110"/>
      <c r="AGU36" s="110"/>
      <c r="AGV36" s="110"/>
      <c r="AGW36" s="110"/>
      <c r="AGX36" s="110"/>
      <c r="AGY36" s="110"/>
      <c r="AGZ36" s="110"/>
      <c r="AHA36" s="110"/>
      <c r="AHB36" s="110"/>
      <c r="AHC36" s="110"/>
      <c r="AHD36" s="110"/>
      <c r="AHE36" s="110"/>
      <c r="AHF36" s="110"/>
      <c r="AHG36" s="110"/>
      <c r="AHH36" s="110"/>
      <c r="AHI36" s="110"/>
      <c r="AHJ36" s="110"/>
      <c r="AHK36" s="110"/>
      <c r="AHL36" s="110"/>
      <c r="AHM36" s="110"/>
      <c r="AHN36" s="110"/>
      <c r="AHO36" s="110"/>
      <c r="AHP36" s="110"/>
      <c r="AHQ36" s="110"/>
      <c r="AHR36" s="110"/>
      <c r="AHS36" s="110"/>
      <c r="AHT36" s="110"/>
      <c r="AHU36" s="110"/>
      <c r="AHV36" s="110"/>
      <c r="AHW36" s="110"/>
      <c r="AHX36" s="110"/>
      <c r="AHY36" s="110"/>
      <c r="AHZ36" s="110"/>
      <c r="AIA36" s="110"/>
      <c r="AIB36" s="110"/>
      <c r="AIC36" s="110"/>
      <c r="AID36" s="110"/>
      <c r="AIE36" s="110"/>
      <c r="AIF36" s="110"/>
      <c r="AIG36" s="110"/>
      <c r="AIH36" s="110"/>
      <c r="AII36" s="110"/>
      <c r="AIJ36" s="110"/>
      <c r="AIK36" s="110"/>
      <c r="AIL36" s="110"/>
      <c r="AIM36" s="110"/>
      <c r="AIN36" s="110"/>
      <c r="AIO36" s="110"/>
      <c r="AIP36" s="110"/>
      <c r="AIQ36" s="110"/>
      <c r="AIR36" s="110"/>
      <c r="AIS36" s="110"/>
      <c r="AIT36" s="110"/>
      <c r="AIU36" s="110"/>
      <c r="AIV36" s="110"/>
      <c r="AIW36" s="110"/>
      <c r="AIX36" s="110"/>
      <c r="AIY36" s="110"/>
      <c r="AIZ36" s="110"/>
      <c r="AJA36" s="110"/>
      <c r="AJB36" s="110"/>
      <c r="AJC36" s="110"/>
      <c r="AJD36" s="110"/>
      <c r="AJE36" s="110"/>
      <c r="AJF36" s="110"/>
      <c r="AJG36" s="110"/>
      <c r="AJH36" s="110"/>
    </row>
    <row r="37" spans="1:944" ht="15" x14ac:dyDescent="0.25">
      <c r="A37" s="156"/>
      <c r="B37" s="157"/>
      <c r="C37" s="157"/>
      <c r="D37" s="157"/>
      <c r="E37" s="158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  <c r="IW37" s="110"/>
      <c r="IX37" s="110"/>
      <c r="IY37" s="110"/>
      <c r="IZ37" s="110"/>
      <c r="JA37" s="110"/>
      <c r="JB37" s="110"/>
      <c r="JC37" s="110"/>
      <c r="JD37" s="110"/>
      <c r="JE37" s="110"/>
      <c r="JF37" s="110"/>
      <c r="JG37" s="110"/>
      <c r="JH37" s="110"/>
      <c r="JI37" s="110"/>
      <c r="JJ37" s="110"/>
      <c r="JK37" s="110"/>
      <c r="JL37" s="110"/>
      <c r="JM37" s="110"/>
      <c r="JN37" s="110"/>
      <c r="JO37" s="110"/>
      <c r="JP37" s="110"/>
      <c r="JQ37" s="110"/>
      <c r="JR37" s="110"/>
      <c r="JS37" s="110"/>
      <c r="JT37" s="110"/>
      <c r="JU37" s="110"/>
      <c r="JV37" s="110"/>
      <c r="JW37" s="110"/>
      <c r="JX37" s="110"/>
      <c r="JY37" s="110"/>
      <c r="JZ37" s="110"/>
      <c r="KA37" s="110"/>
      <c r="KB37" s="110"/>
      <c r="KC37" s="110"/>
      <c r="KD37" s="110"/>
      <c r="KE37" s="110"/>
      <c r="KF37" s="110"/>
      <c r="KG37" s="110"/>
      <c r="KH37" s="110"/>
      <c r="KI37" s="110"/>
      <c r="KJ37" s="110"/>
      <c r="KK37" s="110"/>
      <c r="KL37" s="110"/>
      <c r="KM37" s="110"/>
      <c r="KN37" s="110"/>
      <c r="KO37" s="110"/>
      <c r="KP37" s="110"/>
      <c r="KQ37" s="110"/>
      <c r="KR37" s="110"/>
      <c r="KS37" s="110"/>
      <c r="KT37" s="110"/>
      <c r="KU37" s="110"/>
      <c r="KV37" s="110"/>
      <c r="KW37" s="110"/>
      <c r="KX37" s="110"/>
      <c r="KY37" s="110"/>
      <c r="KZ37" s="110"/>
      <c r="LA37" s="110"/>
      <c r="LB37" s="110"/>
      <c r="LC37" s="110"/>
      <c r="LD37" s="110"/>
      <c r="LE37" s="110"/>
      <c r="LF37" s="110"/>
      <c r="LG37" s="110"/>
      <c r="LH37" s="110"/>
      <c r="LI37" s="110"/>
      <c r="LJ37" s="110"/>
      <c r="LK37" s="110"/>
      <c r="LL37" s="110"/>
      <c r="LM37" s="110"/>
      <c r="LN37" s="110"/>
      <c r="LO37" s="110"/>
      <c r="LP37" s="110"/>
      <c r="LQ37" s="110"/>
      <c r="LR37" s="110"/>
      <c r="LS37" s="110"/>
      <c r="LT37" s="110"/>
      <c r="LU37" s="110"/>
      <c r="LV37" s="110"/>
      <c r="LW37" s="110"/>
      <c r="LX37" s="110"/>
      <c r="LY37" s="110"/>
      <c r="LZ37" s="110"/>
      <c r="MA37" s="110"/>
      <c r="MB37" s="110"/>
      <c r="MC37" s="110"/>
      <c r="MD37" s="110"/>
      <c r="ME37" s="110"/>
      <c r="MF37" s="110"/>
      <c r="MG37" s="110"/>
      <c r="MH37" s="110"/>
      <c r="MI37" s="110"/>
      <c r="MJ37" s="110"/>
      <c r="MK37" s="110"/>
      <c r="ML37" s="110"/>
      <c r="MM37" s="110"/>
      <c r="MN37" s="110"/>
      <c r="MO37" s="110"/>
      <c r="MP37" s="110"/>
      <c r="MQ37" s="110"/>
      <c r="MR37" s="110"/>
      <c r="MS37" s="110"/>
      <c r="MT37" s="110"/>
      <c r="MU37" s="110"/>
      <c r="MV37" s="110"/>
      <c r="MW37" s="110"/>
      <c r="MX37" s="110"/>
      <c r="MY37" s="110"/>
      <c r="MZ37" s="110"/>
      <c r="NA37" s="110"/>
      <c r="NB37" s="110"/>
      <c r="NC37" s="110"/>
      <c r="ND37" s="110"/>
      <c r="NE37" s="110"/>
      <c r="NF37" s="110"/>
      <c r="NG37" s="110"/>
      <c r="NH37" s="110"/>
      <c r="NI37" s="110"/>
      <c r="NJ37" s="110"/>
      <c r="NK37" s="110"/>
      <c r="NL37" s="110"/>
      <c r="NM37" s="110"/>
      <c r="NN37" s="110"/>
      <c r="NO37" s="110"/>
      <c r="NP37" s="110"/>
      <c r="NQ37" s="110"/>
      <c r="NR37" s="110"/>
      <c r="NS37" s="110"/>
      <c r="NT37" s="110"/>
      <c r="NU37" s="110"/>
      <c r="NV37" s="110"/>
      <c r="NW37" s="110"/>
      <c r="NX37" s="110"/>
      <c r="NY37" s="110"/>
      <c r="NZ37" s="110"/>
      <c r="OA37" s="110"/>
      <c r="OB37" s="110"/>
      <c r="OC37" s="110"/>
      <c r="OD37" s="110"/>
      <c r="OE37" s="110"/>
      <c r="OF37" s="110"/>
      <c r="OG37" s="110"/>
      <c r="OH37" s="110"/>
      <c r="OI37" s="110"/>
      <c r="OJ37" s="110"/>
      <c r="OK37" s="110"/>
      <c r="OL37" s="110"/>
      <c r="OM37" s="110"/>
      <c r="ON37" s="110"/>
      <c r="OO37" s="110"/>
      <c r="OP37" s="110"/>
      <c r="OQ37" s="110"/>
      <c r="OR37" s="110"/>
      <c r="OS37" s="110"/>
      <c r="OT37" s="110"/>
      <c r="OU37" s="110"/>
      <c r="OV37" s="110"/>
      <c r="OW37" s="110"/>
      <c r="OX37" s="110"/>
      <c r="OY37" s="110"/>
      <c r="OZ37" s="110"/>
      <c r="PA37" s="110"/>
      <c r="PB37" s="110"/>
      <c r="PC37" s="110"/>
      <c r="PD37" s="110"/>
      <c r="PE37" s="110"/>
      <c r="PF37" s="110"/>
      <c r="PG37" s="110"/>
      <c r="PH37" s="110"/>
      <c r="PI37" s="110"/>
      <c r="PJ37" s="110"/>
      <c r="PK37" s="110"/>
      <c r="PL37" s="110"/>
      <c r="PM37" s="110"/>
      <c r="PN37" s="110"/>
      <c r="PO37" s="110"/>
      <c r="PP37" s="110"/>
      <c r="PQ37" s="110"/>
      <c r="PR37" s="110"/>
      <c r="PS37" s="110"/>
      <c r="PT37" s="110"/>
      <c r="PU37" s="110"/>
      <c r="PV37" s="110"/>
      <c r="PW37" s="110"/>
      <c r="PX37" s="110"/>
      <c r="PY37" s="110"/>
      <c r="PZ37" s="110"/>
      <c r="QA37" s="110"/>
      <c r="QB37" s="110"/>
      <c r="QC37" s="110"/>
      <c r="QD37" s="110"/>
      <c r="QE37" s="110"/>
      <c r="QF37" s="110"/>
      <c r="QG37" s="110"/>
      <c r="QH37" s="110"/>
      <c r="QI37" s="110"/>
      <c r="QJ37" s="110"/>
      <c r="QK37" s="110"/>
      <c r="QL37" s="110"/>
      <c r="QM37" s="110"/>
      <c r="QN37" s="110"/>
      <c r="QO37" s="110"/>
      <c r="QP37" s="110"/>
      <c r="QQ37" s="110"/>
      <c r="QR37" s="110"/>
      <c r="QS37" s="110"/>
      <c r="QT37" s="110"/>
      <c r="QU37" s="110"/>
      <c r="QV37" s="110"/>
      <c r="QW37" s="110"/>
      <c r="QX37" s="110"/>
      <c r="QY37" s="110"/>
      <c r="QZ37" s="110"/>
      <c r="RA37" s="110"/>
      <c r="RB37" s="110"/>
      <c r="RC37" s="110"/>
      <c r="RD37" s="110"/>
      <c r="RE37" s="110"/>
      <c r="RF37" s="110"/>
      <c r="RG37" s="110"/>
      <c r="RH37" s="110"/>
      <c r="RI37" s="110"/>
      <c r="RJ37" s="110"/>
      <c r="RK37" s="110"/>
      <c r="RL37" s="110"/>
      <c r="RM37" s="110"/>
      <c r="RN37" s="110"/>
      <c r="RO37" s="110"/>
      <c r="RP37" s="110"/>
      <c r="RQ37" s="110"/>
      <c r="RR37" s="110"/>
      <c r="RS37" s="110"/>
      <c r="RT37" s="110"/>
      <c r="RU37" s="110"/>
      <c r="RV37" s="110"/>
      <c r="RW37" s="110"/>
      <c r="RX37" s="110"/>
      <c r="RY37" s="110"/>
      <c r="RZ37" s="110"/>
      <c r="SA37" s="110"/>
      <c r="SB37" s="110"/>
      <c r="SC37" s="110"/>
      <c r="SD37" s="110"/>
      <c r="SE37" s="110"/>
      <c r="SF37" s="110"/>
      <c r="SG37" s="110"/>
      <c r="SH37" s="110"/>
      <c r="SI37" s="110"/>
      <c r="SJ37" s="110"/>
      <c r="SK37" s="110"/>
      <c r="SL37" s="110"/>
      <c r="SM37" s="110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0"/>
      <c r="TB37" s="110"/>
      <c r="TC37" s="110"/>
      <c r="TD37" s="110"/>
      <c r="TE37" s="110"/>
      <c r="TF37" s="110"/>
      <c r="TG37" s="110"/>
      <c r="TH37" s="110"/>
      <c r="TI37" s="110"/>
      <c r="TJ37" s="110"/>
      <c r="TK37" s="110"/>
      <c r="TL37" s="110"/>
      <c r="TM37" s="110"/>
      <c r="TN37" s="110"/>
      <c r="TO37" s="110"/>
      <c r="TP37" s="110"/>
      <c r="TQ37" s="110"/>
      <c r="TR37" s="110"/>
      <c r="TS37" s="110"/>
      <c r="TT37" s="110"/>
      <c r="TU37" s="110"/>
      <c r="TV37" s="110"/>
      <c r="TW37" s="110"/>
      <c r="TX37" s="110"/>
      <c r="TY37" s="110"/>
      <c r="TZ37" s="110"/>
      <c r="UA37" s="110"/>
      <c r="UB37" s="110"/>
      <c r="UC37" s="110"/>
      <c r="UD37" s="110"/>
      <c r="UE37" s="110"/>
      <c r="UF37" s="110"/>
      <c r="UG37" s="110"/>
      <c r="UH37" s="110"/>
      <c r="UI37" s="110"/>
      <c r="UJ37" s="110"/>
      <c r="UK37" s="110"/>
      <c r="UL37" s="110"/>
      <c r="UM37" s="110"/>
      <c r="UN37" s="110"/>
      <c r="UO37" s="110"/>
      <c r="UP37" s="110"/>
      <c r="UQ37" s="110"/>
      <c r="UR37" s="110"/>
      <c r="US37" s="110"/>
      <c r="UT37" s="110"/>
      <c r="UU37" s="110"/>
      <c r="UV37" s="110"/>
      <c r="UW37" s="110"/>
      <c r="UX37" s="110"/>
      <c r="UY37" s="110"/>
      <c r="UZ37" s="110"/>
      <c r="VA37" s="110"/>
      <c r="VB37" s="110"/>
      <c r="VC37" s="110"/>
      <c r="VD37" s="110"/>
      <c r="VE37" s="110"/>
      <c r="VF37" s="110"/>
      <c r="VG37" s="110"/>
      <c r="VH37" s="110"/>
      <c r="VI37" s="110"/>
      <c r="VJ37" s="110"/>
      <c r="VK37" s="110"/>
      <c r="VL37" s="110"/>
      <c r="VM37" s="110"/>
      <c r="VN37" s="110"/>
      <c r="VO37" s="110"/>
      <c r="VP37" s="110"/>
      <c r="VQ37" s="110"/>
      <c r="VR37" s="110"/>
      <c r="VS37" s="110"/>
      <c r="VT37" s="110"/>
      <c r="VU37" s="110"/>
      <c r="VV37" s="110"/>
      <c r="VW37" s="110"/>
      <c r="VX37" s="110"/>
      <c r="VY37" s="110"/>
      <c r="VZ37" s="110"/>
      <c r="WA37" s="110"/>
      <c r="WB37" s="110"/>
      <c r="WC37" s="110"/>
      <c r="WD37" s="110"/>
      <c r="WE37" s="110"/>
      <c r="WF37" s="110"/>
      <c r="WG37" s="110"/>
      <c r="WH37" s="110"/>
      <c r="WI37" s="110"/>
      <c r="WJ37" s="110"/>
      <c r="WK37" s="110"/>
      <c r="WL37" s="110"/>
      <c r="WM37" s="110"/>
      <c r="WN37" s="110"/>
      <c r="WO37" s="110"/>
      <c r="WP37" s="110"/>
      <c r="WQ37" s="110"/>
      <c r="WR37" s="110"/>
      <c r="WS37" s="110"/>
      <c r="WT37" s="110"/>
      <c r="WU37" s="110"/>
      <c r="WV37" s="110"/>
      <c r="WW37" s="110"/>
      <c r="WX37" s="110"/>
      <c r="WY37" s="110"/>
      <c r="WZ37" s="110"/>
      <c r="XA37" s="110"/>
      <c r="XB37" s="110"/>
      <c r="XC37" s="110"/>
      <c r="XD37" s="110"/>
      <c r="XE37" s="110"/>
      <c r="XF37" s="110"/>
      <c r="XG37" s="110"/>
      <c r="XH37" s="110"/>
      <c r="XI37" s="110"/>
      <c r="XJ37" s="110"/>
      <c r="XK37" s="110"/>
      <c r="XL37" s="110"/>
      <c r="XM37" s="110"/>
      <c r="XN37" s="110"/>
      <c r="XO37" s="110"/>
      <c r="XP37" s="110"/>
      <c r="XQ37" s="110"/>
      <c r="XR37" s="110"/>
      <c r="XS37" s="110"/>
      <c r="XT37" s="110"/>
      <c r="XU37" s="110"/>
      <c r="XV37" s="110"/>
      <c r="XW37" s="110"/>
      <c r="XX37" s="110"/>
      <c r="XY37" s="110"/>
      <c r="XZ37" s="110"/>
      <c r="YA37" s="110"/>
      <c r="YB37" s="110"/>
      <c r="YC37" s="110"/>
      <c r="YD37" s="110"/>
      <c r="YE37" s="110"/>
      <c r="YF37" s="110"/>
      <c r="YG37" s="110"/>
      <c r="YH37" s="110"/>
      <c r="YI37" s="110"/>
      <c r="YJ37" s="110"/>
      <c r="YK37" s="110"/>
      <c r="YL37" s="110"/>
      <c r="YM37" s="110"/>
      <c r="YN37" s="110"/>
      <c r="YO37" s="110"/>
      <c r="YP37" s="110"/>
      <c r="YQ37" s="110"/>
      <c r="YR37" s="110"/>
      <c r="YS37" s="110"/>
      <c r="YT37" s="110"/>
      <c r="YU37" s="110"/>
      <c r="YV37" s="110"/>
      <c r="YW37" s="110"/>
      <c r="YX37" s="110"/>
      <c r="YY37" s="110"/>
      <c r="YZ37" s="110"/>
      <c r="ZA37" s="110"/>
      <c r="ZB37" s="110"/>
      <c r="ZC37" s="110"/>
      <c r="ZD37" s="110"/>
      <c r="ZE37" s="110"/>
      <c r="ZF37" s="110"/>
      <c r="ZG37" s="110"/>
      <c r="ZH37" s="110"/>
      <c r="ZI37" s="110"/>
      <c r="ZJ37" s="110"/>
      <c r="ZK37" s="110"/>
      <c r="ZL37" s="110"/>
      <c r="ZM37" s="110"/>
      <c r="ZN37" s="110"/>
      <c r="ZO37" s="110"/>
      <c r="ZP37" s="110"/>
      <c r="ZQ37" s="110"/>
      <c r="ZR37" s="110"/>
      <c r="ZS37" s="110"/>
      <c r="ZT37" s="110"/>
      <c r="ZU37" s="110"/>
      <c r="ZV37" s="110"/>
      <c r="ZW37" s="110"/>
      <c r="ZX37" s="110"/>
      <c r="ZY37" s="110"/>
      <c r="ZZ37" s="110"/>
      <c r="AAA37" s="110"/>
      <c r="AAB37" s="110"/>
      <c r="AAC37" s="110"/>
      <c r="AAD37" s="110"/>
      <c r="AAE37" s="110"/>
      <c r="AAF37" s="110"/>
      <c r="AAG37" s="110"/>
      <c r="AAH37" s="110"/>
      <c r="AAI37" s="110"/>
      <c r="AAJ37" s="110"/>
      <c r="AAK37" s="110"/>
      <c r="AAL37" s="110"/>
      <c r="AAM37" s="110"/>
      <c r="AAN37" s="110"/>
      <c r="AAO37" s="110"/>
      <c r="AAP37" s="110"/>
      <c r="AAQ37" s="110"/>
      <c r="AAR37" s="110"/>
      <c r="AAS37" s="110"/>
      <c r="AAT37" s="110"/>
      <c r="AAU37" s="110"/>
      <c r="AAV37" s="110"/>
      <c r="AAW37" s="110"/>
      <c r="AAX37" s="110"/>
      <c r="AAY37" s="110"/>
      <c r="AAZ37" s="110"/>
      <c r="ABA37" s="110"/>
      <c r="ABB37" s="110"/>
      <c r="ABC37" s="110"/>
      <c r="ABD37" s="110"/>
      <c r="ABE37" s="110"/>
      <c r="ABF37" s="110"/>
      <c r="ABG37" s="110"/>
      <c r="ABH37" s="110"/>
      <c r="ABI37" s="110"/>
      <c r="ABJ37" s="110"/>
      <c r="ABK37" s="110"/>
      <c r="ABL37" s="110"/>
      <c r="ABM37" s="110"/>
      <c r="ABN37" s="110"/>
      <c r="ABO37" s="110"/>
      <c r="ABP37" s="110"/>
      <c r="ABQ37" s="110"/>
      <c r="ABR37" s="110"/>
      <c r="ABS37" s="110"/>
      <c r="ABT37" s="110"/>
      <c r="ABU37" s="110"/>
      <c r="ABV37" s="110"/>
      <c r="ABW37" s="110"/>
      <c r="ABX37" s="110"/>
      <c r="ABY37" s="110"/>
      <c r="ABZ37" s="110"/>
      <c r="ACA37" s="110"/>
      <c r="ACB37" s="110"/>
      <c r="ACC37" s="110"/>
      <c r="ACD37" s="110"/>
      <c r="ACE37" s="110"/>
      <c r="ACF37" s="110"/>
      <c r="ACG37" s="110"/>
      <c r="ACH37" s="110"/>
      <c r="ACI37" s="110"/>
      <c r="ACJ37" s="110"/>
      <c r="ACK37" s="110"/>
      <c r="ACL37" s="110"/>
      <c r="ACM37" s="110"/>
      <c r="ACN37" s="110"/>
      <c r="ACO37" s="110"/>
      <c r="ACP37" s="110"/>
      <c r="ACQ37" s="110"/>
      <c r="ACR37" s="110"/>
      <c r="ACS37" s="110"/>
      <c r="ACT37" s="110"/>
      <c r="ACU37" s="110"/>
      <c r="ACV37" s="110"/>
      <c r="ACW37" s="110"/>
      <c r="ACX37" s="110"/>
      <c r="ACY37" s="110"/>
      <c r="ACZ37" s="110"/>
      <c r="ADA37" s="110"/>
      <c r="ADB37" s="110"/>
      <c r="ADC37" s="110"/>
      <c r="ADD37" s="110"/>
      <c r="ADE37" s="110"/>
      <c r="ADF37" s="110"/>
      <c r="ADG37" s="110"/>
      <c r="ADH37" s="110"/>
      <c r="ADI37" s="110"/>
      <c r="ADJ37" s="110"/>
      <c r="ADK37" s="110"/>
      <c r="ADL37" s="110"/>
      <c r="ADM37" s="110"/>
      <c r="ADN37" s="110"/>
      <c r="ADO37" s="110"/>
      <c r="ADP37" s="110"/>
      <c r="ADQ37" s="110"/>
      <c r="ADR37" s="110"/>
      <c r="ADS37" s="110"/>
      <c r="ADT37" s="110"/>
      <c r="ADU37" s="110"/>
      <c r="ADV37" s="110"/>
      <c r="ADW37" s="110"/>
      <c r="ADX37" s="110"/>
      <c r="ADY37" s="110"/>
      <c r="ADZ37" s="110"/>
      <c r="AEA37" s="110"/>
      <c r="AEB37" s="110"/>
      <c r="AEC37" s="110"/>
      <c r="AED37" s="110"/>
      <c r="AEE37" s="110"/>
      <c r="AEF37" s="110"/>
      <c r="AEG37" s="110"/>
      <c r="AEH37" s="110"/>
      <c r="AEI37" s="110"/>
      <c r="AEJ37" s="110"/>
      <c r="AEK37" s="110"/>
      <c r="AEL37" s="110"/>
      <c r="AEM37" s="110"/>
      <c r="AEN37" s="110"/>
      <c r="AEO37" s="110"/>
      <c r="AEP37" s="110"/>
      <c r="AEQ37" s="110"/>
      <c r="AER37" s="110"/>
      <c r="AES37" s="110"/>
      <c r="AET37" s="110"/>
      <c r="AEU37" s="110"/>
      <c r="AEV37" s="110"/>
      <c r="AEW37" s="110"/>
      <c r="AEX37" s="110"/>
      <c r="AEY37" s="110"/>
      <c r="AEZ37" s="110"/>
      <c r="AFA37" s="110"/>
      <c r="AFB37" s="110"/>
      <c r="AFC37" s="110"/>
      <c r="AFD37" s="110"/>
      <c r="AFE37" s="110"/>
      <c r="AFF37" s="110"/>
      <c r="AFG37" s="110"/>
      <c r="AFH37" s="110"/>
      <c r="AFI37" s="110"/>
      <c r="AFJ37" s="110"/>
      <c r="AFK37" s="110"/>
      <c r="AFL37" s="110"/>
      <c r="AFM37" s="110"/>
      <c r="AFN37" s="110"/>
      <c r="AFO37" s="110"/>
      <c r="AFP37" s="110"/>
      <c r="AFQ37" s="110"/>
      <c r="AFR37" s="110"/>
      <c r="AFS37" s="110"/>
      <c r="AFT37" s="110"/>
      <c r="AFU37" s="110"/>
      <c r="AFV37" s="110"/>
      <c r="AFW37" s="110"/>
      <c r="AFX37" s="110"/>
      <c r="AFY37" s="110"/>
      <c r="AFZ37" s="110"/>
      <c r="AGA37" s="110"/>
      <c r="AGB37" s="110"/>
      <c r="AGC37" s="110"/>
      <c r="AGD37" s="110"/>
      <c r="AGE37" s="110"/>
      <c r="AGF37" s="110"/>
      <c r="AGG37" s="110"/>
      <c r="AGH37" s="110"/>
      <c r="AGI37" s="110"/>
      <c r="AGJ37" s="110"/>
      <c r="AGK37" s="110"/>
      <c r="AGL37" s="110"/>
      <c r="AGM37" s="110"/>
      <c r="AGN37" s="110"/>
      <c r="AGO37" s="110"/>
      <c r="AGP37" s="110"/>
      <c r="AGQ37" s="110"/>
      <c r="AGR37" s="110"/>
      <c r="AGS37" s="110"/>
      <c r="AGT37" s="110"/>
      <c r="AGU37" s="110"/>
      <c r="AGV37" s="110"/>
      <c r="AGW37" s="110"/>
      <c r="AGX37" s="110"/>
      <c r="AGY37" s="110"/>
      <c r="AGZ37" s="110"/>
      <c r="AHA37" s="110"/>
      <c r="AHB37" s="110"/>
      <c r="AHC37" s="110"/>
      <c r="AHD37" s="110"/>
      <c r="AHE37" s="110"/>
      <c r="AHF37" s="110"/>
      <c r="AHG37" s="110"/>
      <c r="AHH37" s="110"/>
      <c r="AHI37" s="110"/>
      <c r="AHJ37" s="110"/>
      <c r="AHK37" s="110"/>
      <c r="AHL37" s="110"/>
      <c r="AHM37" s="110"/>
      <c r="AHN37" s="110"/>
      <c r="AHO37" s="110"/>
      <c r="AHP37" s="110"/>
      <c r="AHQ37" s="110"/>
      <c r="AHR37" s="110"/>
      <c r="AHS37" s="110"/>
      <c r="AHT37" s="110"/>
      <c r="AHU37" s="110"/>
      <c r="AHV37" s="110"/>
      <c r="AHW37" s="110"/>
      <c r="AHX37" s="110"/>
      <c r="AHY37" s="110"/>
      <c r="AHZ37" s="110"/>
      <c r="AIA37" s="110"/>
      <c r="AIB37" s="110"/>
      <c r="AIC37" s="110"/>
      <c r="AID37" s="110"/>
      <c r="AIE37" s="110"/>
      <c r="AIF37" s="110"/>
      <c r="AIG37" s="110"/>
      <c r="AIH37" s="110"/>
      <c r="AII37" s="110"/>
      <c r="AIJ37" s="110"/>
      <c r="AIK37" s="110"/>
      <c r="AIL37" s="110"/>
      <c r="AIM37" s="110"/>
      <c r="AIN37" s="110"/>
      <c r="AIO37" s="110"/>
      <c r="AIP37" s="110"/>
      <c r="AIQ37" s="110"/>
      <c r="AIR37" s="110"/>
      <c r="AIS37" s="110"/>
      <c r="AIT37" s="110"/>
      <c r="AIU37" s="110"/>
      <c r="AIV37" s="110"/>
      <c r="AIW37" s="110"/>
      <c r="AIX37" s="110"/>
      <c r="AIY37" s="110"/>
      <c r="AIZ37" s="110"/>
      <c r="AJA37" s="110"/>
      <c r="AJB37" s="110"/>
      <c r="AJC37" s="110"/>
      <c r="AJD37" s="110"/>
      <c r="AJE37" s="110"/>
      <c r="AJF37" s="110"/>
      <c r="AJG37" s="110"/>
      <c r="AJH37" s="110"/>
    </row>
    <row r="38" spans="1:944" ht="15" x14ac:dyDescent="0.25"/>
    <row r="39" spans="1:944" ht="18.75" customHeight="1" x14ac:dyDescent="0.25">
      <c r="B39" s="154" t="s">
        <v>150</v>
      </c>
      <c r="C39" s="154"/>
      <c r="D39" s="154" t="s">
        <v>151</v>
      </c>
      <c r="E39" s="154"/>
    </row>
    <row r="40" spans="1:944" ht="7.5" customHeight="1" x14ac:dyDescent="0.25">
      <c r="A40" s="111"/>
      <c r="B40" s="154"/>
      <c r="C40" s="154"/>
      <c r="D40" s="154"/>
      <c r="E40" s="154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  <c r="IW40" s="110"/>
      <c r="IX40" s="110"/>
      <c r="IY40" s="110"/>
      <c r="IZ40" s="110"/>
      <c r="JA40" s="110"/>
      <c r="JB40" s="110"/>
      <c r="JC40" s="110"/>
      <c r="JD40" s="110"/>
      <c r="JE40" s="110"/>
      <c r="JF40" s="110"/>
      <c r="JG40" s="110"/>
      <c r="JH40" s="110"/>
      <c r="JI40" s="110"/>
      <c r="JJ40" s="110"/>
      <c r="JK40" s="110"/>
      <c r="JL40" s="110"/>
      <c r="JM40" s="110"/>
      <c r="JN40" s="110"/>
      <c r="JO40" s="110"/>
      <c r="JP40" s="110"/>
      <c r="JQ40" s="110"/>
      <c r="JR40" s="110"/>
      <c r="JS40" s="110"/>
      <c r="JT40" s="110"/>
      <c r="JU40" s="110"/>
      <c r="JV40" s="110"/>
      <c r="JW40" s="110"/>
      <c r="JX40" s="110"/>
      <c r="JY40" s="110"/>
      <c r="JZ40" s="110"/>
      <c r="KA40" s="110"/>
      <c r="KB40" s="110"/>
      <c r="KC40" s="110"/>
      <c r="KD40" s="110"/>
      <c r="KE40" s="110"/>
      <c r="KF40" s="110"/>
      <c r="KG40" s="110"/>
      <c r="KH40" s="110"/>
      <c r="KI40" s="110"/>
      <c r="KJ40" s="110"/>
      <c r="KK40" s="110"/>
      <c r="KL40" s="110"/>
      <c r="KM40" s="110"/>
      <c r="KN40" s="110"/>
      <c r="KO40" s="110"/>
      <c r="KP40" s="110"/>
      <c r="KQ40" s="110"/>
      <c r="KR40" s="110"/>
      <c r="KS40" s="110"/>
      <c r="KT40" s="110"/>
      <c r="KU40" s="110"/>
      <c r="KV40" s="110"/>
      <c r="KW40" s="110"/>
      <c r="KX40" s="110"/>
      <c r="KY40" s="110"/>
      <c r="KZ40" s="110"/>
      <c r="LA40" s="110"/>
      <c r="LB40" s="110"/>
      <c r="LC40" s="110"/>
      <c r="LD40" s="110"/>
      <c r="LE40" s="110"/>
      <c r="LF40" s="110"/>
      <c r="LG40" s="110"/>
      <c r="LH40" s="110"/>
      <c r="LI40" s="110"/>
      <c r="LJ40" s="110"/>
      <c r="LK40" s="110"/>
      <c r="LL40" s="110"/>
      <c r="LM40" s="110"/>
      <c r="LN40" s="110"/>
      <c r="LO40" s="110"/>
      <c r="LP40" s="110"/>
      <c r="LQ40" s="110"/>
      <c r="LR40" s="110"/>
      <c r="LS40" s="110"/>
      <c r="LT40" s="110"/>
      <c r="LU40" s="110"/>
      <c r="LV40" s="110"/>
      <c r="LW40" s="110"/>
      <c r="LX40" s="110"/>
      <c r="LY40" s="110"/>
      <c r="LZ40" s="110"/>
      <c r="MA40" s="110"/>
      <c r="MB40" s="110"/>
      <c r="MC40" s="110"/>
      <c r="MD40" s="110"/>
      <c r="ME40" s="110"/>
      <c r="MF40" s="110"/>
      <c r="MG40" s="110"/>
      <c r="MH40" s="110"/>
      <c r="MI40" s="110"/>
      <c r="MJ40" s="110"/>
      <c r="MK40" s="110"/>
      <c r="ML40" s="110"/>
      <c r="MM40" s="110"/>
      <c r="MN40" s="110"/>
      <c r="MO40" s="110"/>
      <c r="MP40" s="110"/>
      <c r="MQ40" s="110"/>
      <c r="MR40" s="110"/>
      <c r="MS40" s="110"/>
      <c r="MT40" s="110"/>
      <c r="MU40" s="110"/>
      <c r="MV40" s="110"/>
      <c r="MW40" s="110"/>
      <c r="MX40" s="110"/>
      <c r="MY40" s="110"/>
      <c r="MZ40" s="110"/>
      <c r="NA40" s="110"/>
      <c r="NB40" s="110"/>
      <c r="NC40" s="110"/>
      <c r="ND40" s="110"/>
      <c r="NE40" s="110"/>
      <c r="NF40" s="110"/>
      <c r="NG40" s="110"/>
      <c r="NH40" s="110"/>
      <c r="NI40" s="110"/>
      <c r="NJ40" s="110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0"/>
      <c r="NX40" s="110"/>
      <c r="NY40" s="110"/>
      <c r="NZ40" s="110"/>
      <c r="OA40" s="110"/>
      <c r="OB40" s="110"/>
      <c r="OC40" s="110"/>
      <c r="OD40" s="110"/>
      <c r="OE40" s="110"/>
      <c r="OF40" s="110"/>
      <c r="OG40" s="110"/>
      <c r="OH40" s="110"/>
      <c r="OI40" s="110"/>
      <c r="OJ40" s="110"/>
      <c r="OK40" s="110"/>
      <c r="OL40" s="110"/>
      <c r="OM40" s="110"/>
      <c r="ON40" s="110"/>
      <c r="OO40" s="110"/>
      <c r="OP40" s="110"/>
      <c r="OQ40" s="110"/>
      <c r="OR40" s="110"/>
      <c r="OS40" s="110"/>
      <c r="OT40" s="110"/>
      <c r="OU40" s="110"/>
      <c r="OV40" s="110"/>
      <c r="OW40" s="110"/>
      <c r="OX40" s="110"/>
      <c r="OY40" s="110"/>
      <c r="OZ40" s="110"/>
      <c r="PA40" s="110"/>
      <c r="PB40" s="110"/>
      <c r="PC40" s="110"/>
      <c r="PD40" s="110"/>
      <c r="PE40" s="110"/>
      <c r="PF40" s="110"/>
      <c r="PG40" s="110"/>
      <c r="PH40" s="110"/>
      <c r="PI40" s="110"/>
      <c r="PJ40" s="110"/>
      <c r="PK40" s="110"/>
      <c r="PL40" s="110"/>
      <c r="PM40" s="110"/>
      <c r="PN40" s="110"/>
      <c r="PO40" s="110"/>
      <c r="PP40" s="110"/>
      <c r="PQ40" s="110"/>
      <c r="PR40" s="110"/>
      <c r="PS40" s="110"/>
      <c r="PT40" s="110"/>
      <c r="PU40" s="110"/>
      <c r="PV40" s="110"/>
      <c r="PW40" s="110"/>
      <c r="PX40" s="110"/>
      <c r="PY40" s="110"/>
      <c r="PZ40" s="110"/>
      <c r="QA40" s="110"/>
      <c r="QB40" s="110"/>
      <c r="QC40" s="110"/>
      <c r="QD40" s="110"/>
      <c r="QE40" s="110"/>
      <c r="QF40" s="110"/>
      <c r="QG40" s="110"/>
      <c r="QH40" s="110"/>
      <c r="QI40" s="110"/>
      <c r="QJ40" s="110"/>
      <c r="QK40" s="110"/>
      <c r="QL40" s="110"/>
      <c r="QM40" s="110"/>
      <c r="QN40" s="110"/>
      <c r="QO40" s="110"/>
      <c r="QP40" s="110"/>
      <c r="QQ40" s="110"/>
      <c r="QR40" s="110"/>
      <c r="QS40" s="110"/>
      <c r="QT40" s="110"/>
      <c r="QU40" s="110"/>
      <c r="QV40" s="110"/>
      <c r="QW40" s="110"/>
      <c r="QX40" s="110"/>
      <c r="QY40" s="110"/>
      <c r="QZ40" s="110"/>
      <c r="RA40" s="110"/>
      <c r="RB40" s="110"/>
      <c r="RC40" s="110"/>
      <c r="RD40" s="110"/>
      <c r="RE40" s="110"/>
      <c r="RF40" s="110"/>
      <c r="RG40" s="110"/>
      <c r="RH40" s="110"/>
      <c r="RI40" s="110"/>
      <c r="RJ40" s="110"/>
      <c r="RK40" s="110"/>
      <c r="RL40" s="110"/>
      <c r="RM40" s="110"/>
      <c r="RN40" s="110"/>
      <c r="RO40" s="110"/>
      <c r="RP40" s="110"/>
      <c r="RQ40" s="110"/>
      <c r="RR40" s="110"/>
      <c r="RS40" s="110"/>
      <c r="RT40" s="110"/>
      <c r="RU40" s="110"/>
      <c r="RV40" s="110"/>
      <c r="RW40" s="110"/>
      <c r="RX40" s="110"/>
      <c r="RY40" s="110"/>
      <c r="RZ40" s="110"/>
      <c r="SA40" s="110"/>
      <c r="SB40" s="110"/>
      <c r="SC40" s="110"/>
      <c r="SD40" s="110"/>
      <c r="SE40" s="110"/>
      <c r="SF40" s="110"/>
      <c r="SG40" s="110"/>
      <c r="SH40" s="110"/>
      <c r="SI40" s="110"/>
      <c r="SJ40" s="110"/>
      <c r="SK40" s="110"/>
      <c r="SL40" s="110"/>
      <c r="SM40" s="110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0"/>
      <c r="TB40" s="110"/>
      <c r="TC40" s="110"/>
      <c r="TD40" s="110"/>
      <c r="TE40" s="110"/>
      <c r="TF40" s="110"/>
      <c r="TG40" s="110"/>
      <c r="TH40" s="110"/>
      <c r="TI40" s="110"/>
      <c r="TJ40" s="110"/>
      <c r="TK40" s="110"/>
      <c r="TL40" s="110"/>
      <c r="TM40" s="110"/>
      <c r="TN40" s="110"/>
      <c r="TO40" s="110"/>
      <c r="TP40" s="110"/>
      <c r="TQ40" s="110"/>
      <c r="TR40" s="110"/>
      <c r="TS40" s="110"/>
      <c r="TT40" s="110"/>
      <c r="TU40" s="110"/>
      <c r="TV40" s="110"/>
      <c r="TW40" s="110"/>
      <c r="TX40" s="110"/>
      <c r="TY40" s="110"/>
      <c r="TZ40" s="110"/>
      <c r="UA40" s="110"/>
      <c r="UB40" s="110"/>
      <c r="UC40" s="110"/>
      <c r="UD40" s="110"/>
      <c r="UE40" s="110"/>
      <c r="UF40" s="110"/>
      <c r="UG40" s="110"/>
      <c r="UH40" s="110"/>
      <c r="UI40" s="110"/>
      <c r="UJ40" s="110"/>
      <c r="UK40" s="110"/>
      <c r="UL40" s="110"/>
      <c r="UM40" s="110"/>
      <c r="UN40" s="110"/>
      <c r="UO40" s="110"/>
      <c r="UP40" s="110"/>
      <c r="UQ40" s="110"/>
      <c r="UR40" s="110"/>
      <c r="US40" s="110"/>
      <c r="UT40" s="110"/>
      <c r="UU40" s="110"/>
      <c r="UV40" s="110"/>
      <c r="UW40" s="110"/>
      <c r="UX40" s="110"/>
      <c r="UY40" s="110"/>
      <c r="UZ40" s="110"/>
      <c r="VA40" s="110"/>
      <c r="VB40" s="110"/>
      <c r="VC40" s="110"/>
      <c r="VD40" s="110"/>
      <c r="VE40" s="110"/>
      <c r="VF40" s="110"/>
      <c r="VG40" s="110"/>
      <c r="VH40" s="110"/>
      <c r="VI40" s="110"/>
      <c r="VJ40" s="110"/>
      <c r="VK40" s="110"/>
      <c r="VL40" s="110"/>
      <c r="VM40" s="110"/>
      <c r="VN40" s="110"/>
      <c r="VO40" s="110"/>
      <c r="VP40" s="110"/>
      <c r="VQ40" s="110"/>
      <c r="VR40" s="110"/>
      <c r="VS40" s="110"/>
      <c r="VT40" s="110"/>
      <c r="VU40" s="110"/>
      <c r="VV40" s="110"/>
      <c r="VW40" s="110"/>
      <c r="VX40" s="110"/>
      <c r="VY40" s="110"/>
      <c r="VZ40" s="110"/>
      <c r="WA40" s="110"/>
      <c r="WB40" s="110"/>
      <c r="WC40" s="110"/>
      <c r="WD40" s="110"/>
      <c r="WE40" s="110"/>
      <c r="WF40" s="110"/>
      <c r="WG40" s="110"/>
      <c r="WH40" s="110"/>
      <c r="WI40" s="110"/>
      <c r="WJ40" s="110"/>
      <c r="WK40" s="110"/>
      <c r="WL40" s="110"/>
      <c r="WM40" s="110"/>
      <c r="WN40" s="110"/>
      <c r="WO40" s="110"/>
      <c r="WP40" s="110"/>
      <c r="WQ40" s="110"/>
      <c r="WR40" s="110"/>
      <c r="WS40" s="110"/>
      <c r="WT40" s="110"/>
      <c r="WU40" s="110"/>
      <c r="WV40" s="110"/>
      <c r="WW40" s="110"/>
      <c r="WX40" s="110"/>
      <c r="WY40" s="110"/>
      <c r="WZ40" s="110"/>
      <c r="XA40" s="110"/>
      <c r="XB40" s="110"/>
      <c r="XC40" s="110"/>
      <c r="XD40" s="110"/>
      <c r="XE40" s="110"/>
      <c r="XF40" s="110"/>
      <c r="XG40" s="110"/>
      <c r="XH40" s="110"/>
      <c r="XI40" s="110"/>
      <c r="XJ40" s="110"/>
      <c r="XK40" s="110"/>
      <c r="XL40" s="110"/>
      <c r="XM40" s="110"/>
      <c r="XN40" s="110"/>
      <c r="XO40" s="110"/>
      <c r="XP40" s="110"/>
      <c r="XQ40" s="110"/>
      <c r="XR40" s="110"/>
      <c r="XS40" s="110"/>
      <c r="XT40" s="110"/>
      <c r="XU40" s="110"/>
      <c r="XV40" s="110"/>
      <c r="XW40" s="110"/>
      <c r="XX40" s="110"/>
      <c r="XY40" s="110"/>
      <c r="XZ40" s="110"/>
      <c r="YA40" s="110"/>
      <c r="YB40" s="110"/>
      <c r="YC40" s="110"/>
      <c r="YD40" s="110"/>
      <c r="YE40" s="110"/>
      <c r="YF40" s="110"/>
      <c r="YG40" s="110"/>
      <c r="YH40" s="110"/>
      <c r="YI40" s="110"/>
      <c r="YJ40" s="110"/>
      <c r="YK40" s="110"/>
      <c r="YL40" s="110"/>
      <c r="YM40" s="110"/>
      <c r="YN40" s="110"/>
      <c r="YO40" s="110"/>
      <c r="YP40" s="110"/>
      <c r="YQ40" s="110"/>
      <c r="YR40" s="110"/>
      <c r="YS40" s="110"/>
      <c r="YT40" s="110"/>
      <c r="YU40" s="110"/>
      <c r="YV40" s="110"/>
      <c r="YW40" s="110"/>
      <c r="YX40" s="110"/>
      <c r="YY40" s="110"/>
      <c r="YZ40" s="110"/>
      <c r="ZA40" s="110"/>
      <c r="ZB40" s="110"/>
      <c r="ZC40" s="110"/>
      <c r="ZD40" s="110"/>
      <c r="ZE40" s="110"/>
      <c r="ZF40" s="110"/>
      <c r="ZG40" s="110"/>
      <c r="ZH40" s="110"/>
      <c r="ZI40" s="110"/>
      <c r="ZJ40" s="110"/>
      <c r="ZK40" s="110"/>
      <c r="ZL40" s="110"/>
      <c r="ZM40" s="110"/>
      <c r="ZN40" s="110"/>
      <c r="ZO40" s="110"/>
      <c r="ZP40" s="110"/>
      <c r="ZQ40" s="110"/>
      <c r="ZR40" s="110"/>
      <c r="ZS40" s="110"/>
      <c r="ZT40" s="110"/>
      <c r="ZU40" s="110"/>
      <c r="ZV40" s="110"/>
      <c r="ZW40" s="110"/>
      <c r="ZX40" s="110"/>
      <c r="ZY40" s="110"/>
      <c r="ZZ40" s="110"/>
      <c r="AAA40" s="110"/>
      <c r="AAB40" s="110"/>
      <c r="AAC40" s="110"/>
      <c r="AAD40" s="110"/>
      <c r="AAE40" s="110"/>
      <c r="AAF40" s="110"/>
      <c r="AAG40" s="110"/>
      <c r="AAH40" s="110"/>
      <c r="AAI40" s="110"/>
      <c r="AAJ40" s="110"/>
      <c r="AAK40" s="110"/>
      <c r="AAL40" s="110"/>
      <c r="AAM40" s="110"/>
      <c r="AAN40" s="110"/>
      <c r="AAO40" s="110"/>
      <c r="AAP40" s="110"/>
      <c r="AAQ40" s="110"/>
      <c r="AAR40" s="110"/>
      <c r="AAS40" s="110"/>
      <c r="AAT40" s="110"/>
      <c r="AAU40" s="110"/>
      <c r="AAV40" s="110"/>
      <c r="AAW40" s="110"/>
      <c r="AAX40" s="110"/>
      <c r="AAY40" s="110"/>
      <c r="AAZ40" s="110"/>
      <c r="ABA40" s="110"/>
      <c r="ABB40" s="110"/>
      <c r="ABC40" s="110"/>
      <c r="ABD40" s="110"/>
      <c r="ABE40" s="110"/>
      <c r="ABF40" s="110"/>
      <c r="ABG40" s="110"/>
      <c r="ABH40" s="110"/>
      <c r="ABI40" s="110"/>
      <c r="ABJ40" s="110"/>
      <c r="ABK40" s="110"/>
      <c r="ABL40" s="110"/>
      <c r="ABM40" s="110"/>
      <c r="ABN40" s="110"/>
      <c r="ABO40" s="110"/>
      <c r="ABP40" s="110"/>
      <c r="ABQ40" s="110"/>
      <c r="ABR40" s="110"/>
      <c r="ABS40" s="110"/>
      <c r="ABT40" s="110"/>
      <c r="ABU40" s="110"/>
      <c r="ABV40" s="110"/>
      <c r="ABW40" s="110"/>
      <c r="ABX40" s="110"/>
      <c r="ABY40" s="110"/>
      <c r="ABZ40" s="110"/>
      <c r="ACA40" s="110"/>
      <c r="ACB40" s="110"/>
      <c r="ACC40" s="110"/>
      <c r="ACD40" s="110"/>
      <c r="ACE40" s="110"/>
      <c r="ACF40" s="110"/>
      <c r="ACG40" s="110"/>
      <c r="ACH40" s="110"/>
      <c r="ACI40" s="110"/>
      <c r="ACJ40" s="110"/>
      <c r="ACK40" s="110"/>
      <c r="ACL40" s="110"/>
      <c r="ACM40" s="110"/>
      <c r="ACN40" s="110"/>
      <c r="ACO40" s="110"/>
      <c r="ACP40" s="110"/>
      <c r="ACQ40" s="110"/>
      <c r="ACR40" s="110"/>
      <c r="ACS40" s="110"/>
      <c r="ACT40" s="110"/>
      <c r="ACU40" s="110"/>
      <c r="ACV40" s="110"/>
      <c r="ACW40" s="110"/>
      <c r="ACX40" s="110"/>
      <c r="ACY40" s="110"/>
      <c r="ACZ40" s="110"/>
      <c r="ADA40" s="110"/>
      <c r="ADB40" s="110"/>
      <c r="ADC40" s="110"/>
      <c r="ADD40" s="110"/>
      <c r="ADE40" s="110"/>
      <c r="ADF40" s="110"/>
      <c r="ADG40" s="110"/>
      <c r="ADH40" s="110"/>
      <c r="ADI40" s="110"/>
      <c r="ADJ40" s="110"/>
      <c r="ADK40" s="110"/>
      <c r="ADL40" s="110"/>
      <c r="ADM40" s="110"/>
      <c r="ADN40" s="110"/>
      <c r="ADO40" s="110"/>
      <c r="ADP40" s="110"/>
      <c r="ADQ40" s="110"/>
      <c r="ADR40" s="110"/>
      <c r="ADS40" s="110"/>
      <c r="ADT40" s="110"/>
      <c r="ADU40" s="110"/>
      <c r="ADV40" s="110"/>
      <c r="ADW40" s="110"/>
      <c r="ADX40" s="110"/>
      <c r="ADY40" s="110"/>
      <c r="ADZ40" s="110"/>
      <c r="AEA40" s="110"/>
      <c r="AEB40" s="110"/>
      <c r="AEC40" s="110"/>
      <c r="AED40" s="110"/>
      <c r="AEE40" s="110"/>
      <c r="AEF40" s="110"/>
      <c r="AEG40" s="110"/>
      <c r="AEH40" s="110"/>
      <c r="AEI40" s="110"/>
      <c r="AEJ40" s="110"/>
      <c r="AEK40" s="110"/>
      <c r="AEL40" s="110"/>
      <c r="AEM40" s="110"/>
      <c r="AEN40" s="110"/>
      <c r="AEO40" s="110"/>
      <c r="AEP40" s="110"/>
      <c r="AEQ40" s="110"/>
      <c r="AER40" s="110"/>
      <c r="AES40" s="110"/>
      <c r="AET40" s="110"/>
      <c r="AEU40" s="110"/>
      <c r="AEV40" s="110"/>
      <c r="AEW40" s="110"/>
      <c r="AEX40" s="110"/>
      <c r="AEY40" s="110"/>
      <c r="AEZ40" s="110"/>
      <c r="AFA40" s="110"/>
      <c r="AFB40" s="110"/>
      <c r="AFC40" s="110"/>
      <c r="AFD40" s="110"/>
      <c r="AFE40" s="110"/>
      <c r="AFF40" s="110"/>
      <c r="AFG40" s="110"/>
      <c r="AFH40" s="110"/>
      <c r="AFI40" s="110"/>
      <c r="AFJ40" s="110"/>
      <c r="AFK40" s="110"/>
      <c r="AFL40" s="110"/>
      <c r="AFM40" s="110"/>
      <c r="AFN40" s="110"/>
      <c r="AFO40" s="110"/>
      <c r="AFP40" s="110"/>
      <c r="AFQ40" s="110"/>
      <c r="AFR40" s="110"/>
      <c r="AFS40" s="110"/>
      <c r="AFT40" s="110"/>
      <c r="AFU40" s="110"/>
      <c r="AFV40" s="110"/>
      <c r="AFW40" s="110"/>
      <c r="AFX40" s="110"/>
      <c r="AFY40" s="110"/>
      <c r="AFZ40" s="110"/>
      <c r="AGA40" s="110"/>
      <c r="AGB40" s="110"/>
      <c r="AGC40" s="110"/>
      <c r="AGD40" s="110"/>
      <c r="AGE40" s="110"/>
      <c r="AGF40" s="110"/>
      <c r="AGG40" s="110"/>
      <c r="AGH40" s="110"/>
      <c r="AGI40" s="110"/>
      <c r="AGJ40" s="110"/>
      <c r="AGK40" s="110"/>
      <c r="AGL40" s="110"/>
      <c r="AGM40" s="110"/>
      <c r="AGN40" s="110"/>
      <c r="AGO40" s="110"/>
      <c r="AGP40" s="110"/>
      <c r="AGQ40" s="110"/>
      <c r="AGR40" s="110"/>
      <c r="AGS40" s="110"/>
      <c r="AGT40" s="110"/>
      <c r="AGU40" s="110"/>
      <c r="AGV40" s="110"/>
      <c r="AGW40" s="110"/>
      <c r="AGX40" s="110"/>
      <c r="AGY40" s="110"/>
      <c r="AGZ40" s="110"/>
      <c r="AHA40" s="110"/>
      <c r="AHB40" s="110"/>
      <c r="AHC40" s="110"/>
      <c r="AHD40" s="110"/>
      <c r="AHE40" s="110"/>
      <c r="AHF40" s="110"/>
      <c r="AHG40" s="110"/>
      <c r="AHH40" s="110"/>
      <c r="AHI40" s="110"/>
      <c r="AHJ40" s="110"/>
      <c r="AHK40" s="110"/>
      <c r="AHL40" s="110"/>
      <c r="AHM40" s="110"/>
      <c r="AHN40" s="110"/>
      <c r="AHO40" s="110"/>
      <c r="AHP40" s="110"/>
      <c r="AHQ40" s="110"/>
      <c r="AHR40" s="110"/>
      <c r="AHS40" s="110"/>
      <c r="AHT40" s="110"/>
      <c r="AHU40" s="110"/>
      <c r="AHV40" s="110"/>
      <c r="AHW40" s="110"/>
      <c r="AHX40" s="110"/>
      <c r="AHY40" s="110"/>
      <c r="AHZ40" s="110"/>
      <c r="AIA40" s="110"/>
      <c r="AIB40" s="110"/>
      <c r="AIC40" s="110"/>
      <c r="AID40" s="110"/>
      <c r="AIE40" s="110"/>
      <c r="AIF40" s="110"/>
      <c r="AIG40" s="110"/>
      <c r="AIH40" s="110"/>
      <c r="AII40" s="110"/>
      <c r="AIJ40" s="110"/>
      <c r="AIK40" s="110"/>
      <c r="AIL40" s="110"/>
      <c r="AIM40" s="110"/>
      <c r="AIN40" s="110"/>
      <c r="AIO40" s="110"/>
      <c r="AIP40" s="110"/>
      <c r="AIQ40" s="110"/>
      <c r="AIR40" s="110"/>
      <c r="AIS40" s="110"/>
      <c r="AIT40" s="110"/>
      <c r="AIU40" s="110"/>
      <c r="AIV40" s="110"/>
      <c r="AIW40" s="110"/>
      <c r="AIX40" s="110"/>
      <c r="AIY40" s="110"/>
      <c r="AIZ40" s="110"/>
      <c r="AJA40" s="110"/>
      <c r="AJB40" s="110"/>
      <c r="AJC40" s="110"/>
      <c r="AJD40" s="110"/>
      <c r="AJE40" s="110"/>
      <c r="AJF40" s="110"/>
      <c r="AJG40" s="110"/>
      <c r="AJH40" s="110"/>
    </row>
    <row r="41" spans="1:944" ht="15" customHeight="1" x14ac:dyDescent="0.25">
      <c r="B41" s="175" t="s">
        <v>74</v>
      </c>
      <c r="C41" s="175"/>
      <c r="D41" s="175" t="s">
        <v>123</v>
      </c>
      <c r="E41" s="175"/>
    </row>
    <row r="42" spans="1:944" ht="15" customHeight="1" x14ac:dyDescent="0.25">
      <c r="B42" s="175" t="s">
        <v>124</v>
      </c>
      <c r="C42" s="175"/>
      <c r="D42" s="175" t="s">
        <v>125</v>
      </c>
      <c r="E42" s="175"/>
    </row>
    <row r="43" spans="1:944" ht="15" customHeight="1" x14ac:dyDescent="0.25">
      <c r="B43" s="175" t="s">
        <v>126</v>
      </c>
      <c r="C43" s="175"/>
      <c r="D43" s="175" t="s">
        <v>50</v>
      </c>
      <c r="E43" s="175"/>
    </row>
    <row r="44" spans="1:944" ht="15" customHeight="1" x14ac:dyDescent="0.25">
      <c r="B44" s="175" t="s">
        <v>84</v>
      </c>
      <c r="C44" s="175"/>
      <c r="D44" s="175" t="s">
        <v>100</v>
      </c>
      <c r="E44" s="175"/>
    </row>
    <row r="45" spans="1:944" ht="15" customHeight="1" x14ac:dyDescent="0.25">
      <c r="B45" s="175" t="s">
        <v>127</v>
      </c>
      <c r="C45" s="175"/>
      <c r="D45" s="175" t="s">
        <v>128</v>
      </c>
      <c r="E45" s="175"/>
    </row>
    <row r="47" spans="1:944" ht="11.25" customHeight="1" x14ac:dyDescent="0.25">
      <c r="B47" s="77"/>
    </row>
    <row r="50" spans="2:5" ht="11.25" customHeight="1" x14ac:dyDescent="0.25">
      <c r="B50"/>
      <c r="C50"/>
      <c r="D50"/>
      <c r="E50"/>
    </row>
    <row r="51" spans="2:5" ht="11.25" customHeight="1" x14ac:dyDescent="0.25">
      <c r="B51"/>
      <c r="C51"/>
      <c r="D51"/>
      <c r="E51"/>
    </row>
    <row r="52" spans="2:5" ht="11.25" customHeight="1" x14ac:dyDescent="0.25">
      <c r="B52"/>
      <c r="C52"/>
      <c r="D52"/>
      <c r="E52"/>
    </row>
    <row r="53" spans="2:5" ht="11.25" customHeight="1" x14ac:dyDescent="0.25">
      <c r="B53"/>
      <c r="C53"/>
      <c r="D53"/>
      <c r="E53"/>
    </row>
    <row r="54" spans="2:5" ht="11.25" customHeight="1" x14ac:dyDescent="0.25">
      <c r="B54"/>
      <c r="C54"/>
      <c r="D54"/>
      <c r="E54"/>
    </row>
    <row r="55" spans="2:5" ht="11.25" customHeight="1" x14ac:dyDescent="0.25">
      <c r="B55"/>
      <c r="C55"/>
      <c r="D55"/>
      <c r="E55"/>
    </row>
    <row r="56" spans="2:5" ht="11.25" customHeight="1" x14ac:dyDescent="0.25">
      <c r="B56"/>
      <c r="C56"/>
      <c r="D56"/>
      <c r="E56"/>
    </row>
    <row r="57" spans="2:5" ht="11.25" customHeight="1" x14ac:dyDescent="0.25">
      <c r="B57"/>
      <c r="C57"/>
      <c r="D57"/>
      <c r="E57"/>
    </row>
  </sheetData>
  <mergeCells count="23">
    <mergeCell ref="B44:C44"/>
    <mergeCell ref="B45:C45"/>
    <mergeCell ref="D41:E41"/>
    <mergeCell ref="D43:E43"/>
    <mergeCell ref="D45:E45"/>
    <mergeCell ref="D42:E42"/>
    <mergeCell ref="D44:E44"/>
    <mergeCell ref="A1:E1"/>
    <mergeCell ref="A2:E2"/>
    <mergeCell ref="A3:E3"/>
    <mergeCell ref="A4:E4"/>
    <mergeCell ref="A5:E5"/>
    <mergeCell ref="B22:C22"/>
    <mergeCell ref="B41:C41"/>
    <mergeCell ref="B42:C42"/>
    <mergeCell ref="B43:C43"/>
    <mergeCell ref="A6:E6"/>
    <mergeCell ref="A7:E7"/>
    <mergeCell ref="A8:E8"/>
    <mergeCell ref="B16:C16"/>
    <mergeCell ref="B18:C18"/>
    <mergeCell ref="B28:C28"/>
    <mergeCell ref="D28:E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E47" sqref="E47"/>
    </sheetView>
  </sheetViews>
  <sheetFormatPr defaultColWidth="8.7109375" defaultRowHeight="14.25" x14ac:dyDescent="0.2"/>
  <cols>
    <col min="1" max="1" width="6.28515625" style="38" customWidth="1"/>
    <col min="2" max="2" width="8.7109375" style="38"/>
    <col min="3" max="3" width="14.7109375" style="38" customWidth="1"/>
    <col min="4" max="4" width="15.28515625" style="42" customWidth="1"/>
    <col min="5" max="5" width="17.140625" style="38" customWidth="1"/>
    <col min="6" max="6" width="8.7109375" style="45"/>
    <col min="7" max="16384" width="8.7109375" style="38"/>
  </cols>
  <sheetData>
    <row r="1" spans="1:7" ht="15" customHeight="1" x14ac:dyDescent="0.2">
      <c r="A1" s="182" t="s">
        <v>129</v>
      </c>
      <c r="B1" s="182"/>
      <c r="C1" s="182"/>
      <c r="D1" s="182"/>
      <c r="E1" s="182"/>
      <c r="F1" s="182"/>
      <c r="G1" s="182"/>
    </row>
    <row r="2" spans="1:7" x14ac:dyDescent="0.2">
      <c r="A2" s="79"/>
      <c r="B2" s="79"/>
      <c r="C2" s="79"/>
      <c r="D2" s="90"/>
      <c r="E2" s="79"/>
      <c r="F2" s="78"/>
      <c r="G2" s="78"/>
    </row>
    <row r="3" spans="1:7" ht="15" customHeight="1" x14ac:dyDescent="0.2">
      <c r="A3" s="182" t="s">
        <v>39</v>
      </c>
      <c r="B3" s="182"/>
      <c r="C3" s="182"/>
      <c r="D3" s="182"/>
      <c r="E3" s="182"/>
      <c r="F3" s="182"/>
      <c r="G3" s="182"/>
    </row>
    <row r="5" spans="1:7" x14ac:dyDescent="0.2">
      <c r="A5" s="35" t="s">
        <v>0</v>
      </c>
      <c r="B5" s="35" t="s">
        <v>1</v>
      </c>
      <c r="C5" s="35" t="s">
        <v>2</v>
      </c>
      <c r="D5" s="23" t="s">
        <v>3</v>
      </c>
      <c r="E5" s="35" t="s">
        <v>4</v>
      </c>
      <c r="F5" s="36" t="s">
        <v>5</v>
      </c>
    </row>
    <row r="6" spans="1:7" x14ac:dyDescent="0.2">
      <c r="A6" s="35"/>
    </row>
    <row r="7" spans="1:7" x14ac:dyDescent="0.2">
      <c r="A7" s="35">
        <v>1</v>
      </c>
      <c r="B7" s="37" t="s">
        <v>65</v>
      </c>
      <c r="C7" s="39" t="s">
        <v>66</v>
      </c>
      <c r="D7" s="44">
        <v>2010</v>
      </c>
      <c r="E7" s="39" t="s">
        <v>17</v>
      </c>
      <c r="F7" s="40" t="s">
        <v>18</v>
      </c>
    </row>
    <row r="8" spans="1:7" x14ac:dyDescent="0.2">
      <c r="A8" s="35">
        <v>2</v>
      </c>
      <c r="B8" s="37" t="s">
        <v>67</v>
      </c>
      <c r="C8" s="37" t="s">
        <v>68</v>
      </c>
      <c r="D8" s="44">
        <v>2010</v>
      </c>
      <c r="E8" s="39" t="s">
        <v>17</v>
      </c>
      <c r="F8" s="40" t="s">
        <v>18</v>
      </c>
    </row>
    <row r="9" spans="1:7" x14ac:dyDescent="0.2">
      <c r="A9" s="35">
        <v>3</v>
      </c>
      <c r="B9" s="35" t="s">
        <v>21</v>
      </c>
      <c r="C9" s="35" t="s">
        <v>35</v>
      </c>
      <c r="D9" s="23">
        <v>2009</v>
      </c>
      <c r="E9" s="48" t="s">
        <v>84</v>
      </c>
      <c r="F9" s="36" t="s">
        <v>16</v>
      </c>
    </row>
    <row r="10" spans="1:7" x14ac:dyDescent="0.2">
      <c r="A10" s="35">
        <v>4</v>
      </c>
      <c r="B10" s="35" t="s">
        <v>33</v>
      </c>
      <c r="C10" s="35" t="s">
        <v>34</v>
      </c>
      <c r="D10" s="23">
        <v>2010</v>
      </c>
      <c r="E10" s="48" t="s">
        <v>84</v>
      </c>
      <c r="F10" s="36" t="s">
        <v>16</v>
      </c>
    </row>
    <row r="11" spans="1:7" x14ac:dyDescent="0.2">
      <c r="A11" s="35">
        <v>5</v>
      </c>
      <c r="B11" s="35" t="s">
        <v>36</v>
      </c>
      <c r="C11" s="35" t="s">
        <v>37</v>
      </c>
      <c r="D11" s="23">
        <v>2009</v>
      </c>
      <c r="E11" s="48" t="s">
        <v>84</v>
      </c>
      <c r="F11" s="36" t="s">
        <v>16</v>
      </c>
    </row>
    <row r="12" spans="1:7" x14ac:dyDescent="0.2">
      <c r="A12" s="35">
        <v>6</v>
      </c>
      <c r="B12" s="35" t="s">
        <v>19</v>
      </c>
      <c r="C12" s="35" t="s">
        <v>38</v>
      </c>
      <c r="D12" s="23">
        <v>2009</v>
      </c>
      <c r="E12" s="48" t="s">
        <v>84</v>
      </c>
      <c r="F12" s="36" t="s">
        <v>16</v>
      </c>
    </row>
    <row r="13" spans="1:7" x14ac:dyDescent="0.2">
      <c r="A13" s="35">
        <v>7</v>
      </c>
      <c r="B13" s="37" t="s">
        <v>69</v>
      </c>
      <c r="C13" s="37" t="s">
        <v>70</v>
      </c>
      <c r="D13" s="43">
        <v>2012</v>
      </c>
      <c r="E13" s="48" t="s">
        <v>84</v>
      </c>
      <c r="F13" s="36" t="s">
        <v>16</v>
      </c>
    </row>
    <row r="14" spans="1:7" x14ac:dyDescent="0.2">
      <c r="A14" s="35">
        <v>8</v>
      </c>
      <c r="B14" s="37" t="s">
        <v>71</v>
      </c>
      <c r="C14" s="37" t="s">
        <v>70</v>
      </c>
      <c r="D14" s="43">
        <v>2009</v>
      </c>
      <c r="E14" s="48" t="s">
        <v>84</v>
      </c>
      <c r="F14" s="36" t="s">
        <v>16</v>
      </c>
    </row>
    <row r="15" spans="1:7" x14ac:dyDescent="0.2">
      <c r="A15" s="35">
        <v>9</v>
      </c>
      <c r="B15" s="4" t="s">
        <v>19</v>
      </c>
      <c r="C15" s="35" t="s">
        <v>20</v>
      </c>
      <c r="D15" s="23">
        <v>2009</v>
      </c>
      <c r="E15" s="35" t="s">
        <v>6</v>
      </c>
      <c r="F15" s="36" t="s">
        <v>7</v>
      </c>
    </row>
    <row r="16" spans="1:7" x14ac:dyDescent="0.2">
      <c r="A16" s="35">
        <v>10</v>
      </c>
      <c r="B16" s="35" t="s">
        <v>29</v>
      </c>
      <c r="C16" s="35" t="s">
        <v>30</v>
      </c>
      <c r="D16" s="23">
        <v>2009</v>
      </c>
      <c r="E16" s="35" t="s">
        <v>6</v>
      </c>
      <c r="F16" s="36" t="s">
        <v>7</v>
      </c>
    </row>
    <row r="17" spans="1:6" x14ac:dyDescent="0.2">
      <c r="A17" s="35">
        <v>11</v>
      </c>
      <c r="B17" s="35" t="s">
        <v>23</v>
      </c>
      <c r="C17" s="35" t="s">
        <v>24</v>
      </c>
      <c r="D17" s="23">
        <v>2010</v>
      </c>
      <c r="E17" s="35" t="s">
        <v>6</v>
      </c>
      <c r="F17" s="36" t="s">
        <v>7</v>
      </c>
    </row>
    <row r="18" spans="1:6" x14ac:dyDescent="0.2">
      <c r="A18" s="35">
        <v>12</v>
      </c>
      <c r="B18" s="35" t="s">
        <v>12</v>
      </c>
      <c r="C18" s="35" t="s">
        <v>25</v>
      </c>
      <c r="D18" s="23">
        <v>2010</v>
      </c>
      <c r="E18" s="35" t="s">
        <v>6</v>
      </c>
      <c r="F18" s="36" t="s">
        <v>7</v>
      </c>
    </row>
    <row r="19" spans="1:6" x14ac:dyDescent="0.2">
      <c r="A19" s="35">
        <v>13</v>
      </c>
      <c r="B19" s="35" t="s">
        <v>21</v>
      </c>
      <c r="C19" s="35" t="s">
        <v>22</v>
      </c>
      <c r="D19" s="23">
        <v>2011</v>
      </c>
      <c r="E19" s="35" t="s">
        <v>6</v>
      </c>
      <c r="F19" s="36" t="s">
        <v>7</v>
      </c>
    </row>
    <row r="20" spans="1:6" x14ac:dyDescent="0.2">
      <c r="A20" s="35">
        <v>14</v>
      </c>
      <c r="B20" s="35" t="s">
        <v>27</v>
      </c>
      <c r="C20" s="35" t="s">
        <v>28</v>
      </c>
      <c r="D20" s="23">
        <v>2010</v>
      </c>
      <c r="E20" s="35" t="s">
        <v>6</v>
      </c>
      <c r="F20" s="36" t="s">
        <v>7</v>
      </c>
    </row>
    <row r="21" spans="1:6" x14ac:dyDescent="0.2">
      <c r="A21" s="35">
        <v>15</v>
      </c>
      <c r="B21" s="37" t="s">
        <v>15</v>
      </c>
      <c r="C21" s="37" t="s">
        <v>26</v>
      </c>
      <c r="D21" s="23">
        <v>2010</v>
      </c>
      <c r="E21" s="35" t="s">
        <v>6</v>
      </c>
      <c r="F21" s="36" t="s">
        <v>7</v>
      </c>
    </row>
    <row r="22" spans="1:6" x14ac:dyDescent="0.2">
      <c r="A22" s="35">
        <v>16</v>
      </c>
      <c r="B22" s="37" t="s">
        <v>72</v>
      </c>
      <c r="C22" s="37" t="s">
        <v>73</v>
      </c>
      <c r="D22" s="43">
        <v>2009</v>
      </c>
      <c r="E22" s="37" t="s">
        <v>74</v>
      </c>
      <c r="F22" s="41" t="s">
        <v>75</v>
      </c>
    </row>
    <row r="23" spans="1:6" x14ac:dyDescent="0.2">
      <c r="A23" s="35">
        <v>17</v>
      </c>
      <c r="B23" s="37" t="s">
        <v>76</v>
      </c>
      <c r="C23" s="37" t="s">
        <v>77</v>
      </c>
      <c r="D23" s="43">
        <v>2009</v>
      </c>
      <c r="E23" s="37" t="s">
        <v>74</v>
      </c>
      <c r="F23" s="41" t="s">
        <v>75</v>
      </c>
    </row>
    <row r="24" spans="1:6" x14ac:dyDescent="0.2">
      <c r="A24" s="35">
        <v>18</v>
      </c>
      <c r="B24" s="37" t="s">
        <v>21</v>
      </c>
      <c r="C24" s="37" t="s">
        <v>78</v>
      </c>
      <c r="D24" s="43">
        <v>2010</v>
      </c>
      <c r="E24" s="37" t="s">
        <v>74</v>
      </c>
      <c r="F24" s="41" t="s">
        <v>75</v>
      </c>
    </row>
    <row r="25" spans="1:6" x14ac:dyDescent="0.2">
      <c r="A25" s="35">
        <v>19</v>
      </c>
      <c r="B25" s="39" t="s">
        <v>79</v>
      </c>
      <c r="C25" s="39" t="s">
        <v>80</v>
      </c>
      <c r="D25" s="44">
        <v>2011</v>
      </c>
      <c r="E25" s="37" t="s">
        <v>74</v>
      </c>
      <c r="F25" s="41" t="s">
        <v>75</v>
      </c>
    </row>
    <row r="26" spans="1:6" x14ac:dyDescent="0.2">
      <c r="A26" s="35">
        <v>20</v>
      </c>
      <c r="B26" s="37" t="s">
        <v>81</v>
      </c>
      <c r="C26" s="37" t="s">
        <v>82</v>
      </c>
      <c r="D26" s="43">
        <v>2011</v>
      </c>
      <c r="E26" s="37" t="s">
        <v>74</v>
      </c>
      <c r="F26" s="41" t="s">
        <v>75</v>
      </c>
    </row>
    <row r="27" spans="1:6" x14ac:dyDescent="0.2">
      <c r="A27" s="35">
        <v>21</v>
      </c>
      <c r="B27" s="35" t="s">
        <v>31</v>
      </c>
      <c r="C27" s="35" t="s">
        <v>32</v>
      </c>
      <c r="D27" s="23">
        <v>2009</v>
      </c>
      <c r="E27" s="35" t="s">
        <v>8</v>
      </c>
      <c r="F27" s="36" t="s">
        <v>9</v>
      </c>
    </row>
    <row r="28" spans="1:6" x14ac:dyDescent="0.2">
      <c r="A28" s="35">
        <v>22</v>
      </c>
      <c r="B28" s="35" t="s">
        <v>10</v>
      </c>
      <c r="C28" s="35" t="s">
        <v>11</v>
      </c>
      <c r="D28" s="23">
        <v>2009</v>
      </c>
      <c r="E28" s="35" t="s">
        <v>8</v>
      </c>
      <c r="F28" s="36" t="s">
        <v>9</v>
      </c>
    </row>
    <row r="29" spans="1:6" x14ac:dyDescent="0.2">
      <c r="A29" s="35">
        <v>23</v>
      </c>
      <c r="B29" s="35" t="s">
        <v>13</v>
      </c>
      <c r="C29" s="35" t="s">
        <v>14</v>
      </c>
      <c r="D29" s="23">
        <v>2009</v>
      </c>
      <c r="E29" s="35" t="s">
        <v>8</v>
      </c>
      <c r="F29" s="36" t="s">
        <v>9</v>
      </c>
    </row>
    <row r="30" spans="1:6" x14ac:dyDescent="0.2">
      <c r="A30" s="35"/>
      <c r="B30" s="37"/>
      <c r="C30" s="37"/>
      <c r="D30" s="43"/>
      <c r="E30" s="37"/>
      <c r="F30" s="41"/>
    </row>
    <row r="31" spans="1:6" x14ac:dyDescent="0.2">
      <c r="A31" s="35"/>
      <c r="B31" s="37"/>
      <c r="C31" s="37"/>
      <c r="D31" s="43"/>
      <c r="E31" s="37"/>
      <c r="F31" s="41"/>
    </row>
    <row r="32" spans="1:6" x14ac:dyDescent="0.2">
      <c r="A32" s="35"/>
      <c r="B32" s="37"/>
      <c r="C32" s="37"/>
      <c r="D32" s="43"/>
      <c r="E32" s="37"/>
      <c r="F32" s="41"/>
    </row>
    <row r="33" spans="1:6" x14ac:dyDescent="0.2">
      <c r="A33" s="35"/>
      <c r="D33" s="38"/>
      <c r="F33" s="38"/>
    </row>
    <row r="34" spans="1:6" x14ac:dyDescent="0.2">
      <c r="A34" s="35"/>
      <c r="B34" s="35"/>
      <c r="C34" s="35"/>
      <c r="D34" s="23"/>
      <c r="E34" s="35"/>
      <c r="F34" s="36"/>
    </row>
    <row r="35" spans="1:6" x14ac:dyDescent="0.2">
      <c r="A35" s="35"/>
      <c r="B35" s="35"/>
      <c r="C35" s="35"/>
      <c r="D35" s="23"/>
      <c r="E35" s="35"/>
      <c r="F35" s="36"/>
    </row>
    <row r="36" spans="1:6" x14ac:dyDescent="0.2">
      <c r="A36" s="35"/>
      <c r="D36" s="38"/>
      <c r="F36" s="38"/>
    </row>
    <row r="37" spans="1:6" x14ac:dyDescent="0.2">
      <c r="A37" s="35"/>
      <c r="D37" s="38"/>
      <c r="F37" s="38"/>
    </row>
    <row r="38" spans="1:6" x14ac:dyDescent="0.2">
      <c r="A38" s="35"/>
    </row>
    <row r="39" spans="1:6" x14ac:dyDescent="0.2">
      <c r="A39" s="35"/>
      <c r="D39" s="38"/>
      <c r="F39" s="38"/>
    </row>
    <row r="40" spans="1:6" x14ac:dyDescent="0.2">
      <c r="A40" s="35"/>
    </row>
  </sheetData>
  <mergeCells count="2">
    <mergeCell ref="A1:G1"/>
    <mergeCell ref="A3:G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opLeftCell="A28" workbookViewId="0">
      <selection activeCell="I38" sqref="I38"/>
    </sheetView>
  </sheetViews>
  <sheetFormatPr defaultRowHeight="15" x14ac:dyDescent="0.25"/>
  <cols>
    <col min="1" max="1" width="5.42578125" customWidth="1"/>
    <col min="2" max="2" width="10.7109375" customWidth="1"/>
    <col min="3" max="3" width="26" customWidth="1"/>
    <col min="4" max="4" width="10" customWidth="1"/>
    <col min="5" max="5" width="20" customWidth="1"/>
    <col min="6" max="6" width="10.28515625" customWidth="1"/>
    <col min="7" max="34" width="9.140625" style="21"/>
  </cols>
  <sheetData>
    <row r="1" spans="1:34" ht="15" customHeight="1" x14ac:dyDescent="0.25">
      <c r="A1" s="183" t="s">
        <v>129</v>
      </c>
      <c r="B1" s="183"/>
      <c r="C1" s="183"/>
      <c r="D1" s="183"/>
      <c r="E1" s="183"/>
      <c r="F1" s="183"/>
    </row>
    <row r="2" spans="1:34" ht="11.25" customHeight="1" x14ac:dyDescent="0.25">
      <c r="A2" s="2"/>
      <c r="B2" s="2"/>
      <c r="C2" s="2"/>
      <c r="D2" s="3"/>
      <c r="E2" s="2"/>
      <c r="F2" s="3"/>
    </row>
    <row r="3" spans="1:34" ht="15" customHeight="1" x14ac:dyDescent="0.25">
      <c r="A3" s="184" t="s">
        <v>136</v>
      </c>
      <c r="B3" s="184"/>
      <c r="C3" s="184"/>
      <c r="D3" s="184"/>
      <c r="E3" s="184"/>
      <c r="F3" s="184"/>
    </row>
    <row r="5" spans="1:34" x14ac:dyDescent="0.25">
      <c r="A5" s="108" t="s">
        <v>0</v>
      </c>
      <c r="B5" s="108" t="s">
        <v>1</v>
      </c>
      <c r="C5" s="108" t="s">
        <v>2</v>
      </c>
      <c r="D5" s="109" t="s">
        <v>3</v>
      </c>
      <c r="E5" s="108" t="s">
        <v>4</v>
      </c>
      <c r="F5" s="109" t="s">
        <v>5</v>
      </c>
    </row>
    <row r="6" spans="1:34" s="21" customFormat="1" ht="4.5" customHeight="1" x14ac:dyDescent="0.25"/>
    <row r="7" spans="1:34" s="54" customFormat="1" ht="15.95" customHeight="1" x14ac:dyDescent="0.25">
      <c r="A7" s="50">
        <v>1</v>
      </c>
      <c r="B7" s="92" t="s">
        <v>65</v>
      </c>
      <c r="C7" s="93" t="s">
        <v>66</v>
      </c>
      <c r="D7" s="94">
        <v>2010</v>
      </c>
      <c r="E7" s="93" t="s">
        <v>17</v>
      </c>
      <c r="F7" s="95" t="s">
        <v>18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5.95" customHeight="1" x14ac:dyDescent="0.25">
      <c r="A8" s="2">
        <v>2</v>
      </c>
      <c r="B8" s="96" t="s">
        <v>76</v>
      </c>
      <c r="C8" s="96" t="s">
        <v>77</v>
      </c>
      <c r="D8" s="97">
        <v>2009</v>
      </c>
      <c r="E8" s="96" t="s">
        <v>74</v>
      </c>
      <c r="F8" s="98" t="s">
        <v>75</v>
      </c>
    </row>
    <row r="9" spans="1:34" ht="15.95" customHeight="1" x14ac:dyDescent="0.25">
      <c r="A9" s="2">
        <v>3</v>
      </c>
      <c r="B9" s="96" t="s">
        <v>71</v>
      </c>
      <c r="C9" s="96" t="s">
        <v>70</v>
      </c>
      <c r="D9" s="97">
        <v>2009</v>
      </c>
      <c r="E9" s="99" t="s">
        <v>84</v>
      </c>
      <c r="F9" s="100" t="s">
        <v>16</v>
      </c>
    </row>
    <row r="10" spans="1:34" s="21" customFormat="1" ht="15.95" customHeight="1" x14ac:dyDescent="0.25">
      <c r="A10" s="20">
        <v>4</v>
      </c>
      <c r="B10" s="101" t="s">
        <v>79</v>
      </c>
      <c r="C10" s="101" t="s">
        <v>80</v>
      </c>
      <c r="D10" s="102">
        <v>2011</v>
      </c>
      <c r="E10" s="99" t="s">
        <v>74</v>
      </c>
      <c r="F10" s="103" t="s">
        <v>75</v>
      </c>
    </row>
    <row r="11" spans="1:34" ht="15.95" customHeight="1" x14ac:dyDescent="0.25">
      <c r="A11" s="2">
        <v>5</v>
      </c>
      <c r="B11" s="96" t="s">
        <v>67</v>
      </c>
      <c r="C11" s="96" t="s">
        <v>68</v>
      </c>
      <c r="D11" s="104">
        <v>2010</v>
      </c>
      <c r="E11" s="105" t="s">
        <v>17</v>
      </c>
      <c r="F11" s="100" t="s">
        <v>18</v>
      </c>
    </row>
    <row r="12" spans="1:34" ht="15.95" customHeight="1" x14ac:dyDescent="0.25">
      <c r="A12" s="2">
        <v>6</v>
      </c>
      <c r="B12" s="105" t="s">
        <v>12</v>
      </c>
      <c r="C12" s="105" t="s">
        <v>25</v>
      </c>
      <c r="D12" s="104">
        <v>2010</v>
      </c>
      <c r="E12" s="105" t="s">
        <v>6</v>
      </c>
      <c r="F12" s="100" t="s">
        <v>7</v>
      </c>
    </row>
    <row r="13" spans="1:34" s="54" customFormat="1" ht="15.95" customHeight="1" x14ac:dyDescent="0.25">
      <c r="A13" s="50">
        <v>7</v>
      </c>
      <c r="B13" s="93" t="s">
        <v>21</v>
      </c>
      <c r="C13" s="93" t="s">
        <v>35</v>
      </c>
      <c r="D13" s="94">
        <v>2009</v>
      </c>
      <c r="E13" s="92" t="s">
        <v>84</v>
      </c>
      <c r="F13" s="95" t="s">
        <v>16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5.95" customHeight="1" x14ac:dyDescent="0.25">
      <c r="A14" s="2">
        <v>8</v>
      </c>
      <c r="B14" s="105" t="s">
        <v>29</v>
      </c>
      <c r="C14" s="105" t="s">
        <v>30</v>
      </c>
      <c r="D14" s="104">
        <v>2009</v>
      </c>
      <c r="E14" s="105" t="s">
        <v>6</v>
      </c>
      <c r="F14" s="100" t="s">
        <v>7</v>
      </c>
    </row>
    <row r="15" spans="1:34" ht="15.95" customHeight="1" x14ac:dyDescent="0.25">
      <c r="A15" s="2">
        <v>9</v>
      </c>
      <c r="B15" s="9" t="s">
        <v>19</v>
      </c>
      <c r="C15" s="105" t="s">
        <v>20</v>
      </c>
      <c r="D15" s="104">
        <v>2009</v>
      </c>
      <c r="E15" s="105" t="s">
        <v>6</v>
      </c>
      <c r="F15" s="100" t="s">
        <v>7</v>
      </c>
    </row>
    <row r="16" spans="1:34" ht="15.95" customHeight="1" x14ac:dyDescent="0.25">
      <c r="A16" s="2">
        <v>10</v>
      </c>
      <c r="B16" s="105" t="s">
        <v>13</v>
      </c>
      <c r="C16" s="105" t="s">
        <v>14</v>
      </c>
      <c r="D16" s="104">
        <v>2009</v>
      </c>
      <c r="E16" s="105" t="s">
        <v>8</v>
      </c>
      <c r="F16" s="100" t="s">
        <v>9</v>
      </c>
    </row>
    <row r="17" spans="1:34" ht="15.95" customHeight="1" x14ac:dyDescent="0.25">
      <c r="A17" s="2">
        <v>11</v>
      </c>
      <c r="B17" s="105" t="s">
        <v>21</v>
      </c>
      <c r="C17" s="105" t="s">
        <v>22</v>
      </c>
      <c r="D17" s="104">
        <v>2011</v>
      </c>
      <c r="E17" s="105" t="s">
        <v>6</v>
      </c>
      <c r="F17" s="100" t="s">
        <v>7</v>
      </c>
    </row>
    <row r="18" spans="1:34" ht="15.95" customHeight="1" x14ac:dyDescent="0.25">
      <c r="A18" s="2">
        <v>12</v>
      </c>
      <c r="B18" s="105" t="s">
        <v>36</v>
      </c>
      <c r="C18" s="105" t="s">
        <v>37</v>
      </c>
      <c r="D18" s="104">
        <v>2009</v>
      </c>
      <c r="E18" s="99" t="s">
        <v>84</v>
      </c>
      <c r="F18" s="100" t="s">
        <v>16</v>
      </c>
    </row>
    <row r="19" spans="1:34" s="54" customFormat="1" ht="15.95" customHeight="1" x14ac:dyDescent="0.25">
      <c r="A19" s="50">
        <v>13</v>
      </c>
      <c r="B19" s="92" t="s">
        <v>15</v>
      </c>
      <c r="C19" s="92" t="s">
        <v>26</v>
      </c>
      <c r="D19" s="94">
        <v>2010</v>
      </c>
      <c r="E19" s="93" t="s">
        <v>6</v>
      </c>
      <c r="F19" s="95" t="s">
        <v>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5.95" customHeight="1" x14ac:dyDescent="0.25">
      <c r="A20" s="2">
        <v>14</v>
      </c>
      <c r="B20" s="96" t="s">
        <v>72</v>
      </c>
      <c r="C20" s="96" t="s">
        <v>73</v>
      </c>
      <c r="D20" s="97">
        <v>2009</v>
      </c>
      <c r="E20" s="96" t="s">
        <v>74</v>
      </c>
      <c r="F20" s="98" t="s">
        <v>75</v>
      </c>
    </row>
    <row r="21" spans="1:34" ht="15.95" customHeight="1" x14ac:dyDescent="0.25">
      <c r="A21" s="2">
        <v>15</v>
      </c>
      <c r="B21" s="105" t="s">
        <v>27</v>
      </c>
      <c r="C21" s="105" t="s">
        <v>28</v>
      </c>
      <c r="D21" s="104">
        <v>2010</v>
      </c>
      <c r="E21" s="105" t="s">
        <v>6</v>
      </c>
      <c r="F21" s="100" t="s">
        <v>7</v>
      </c>
    </row>
    <row r="22" spans="1:34" ht="15.95" customHeight="1" x14ac:dyDescent="0.25">
      <c r="A22" s="2">
        <v>16</v>
      </c>
      <c r="B22" s="105" t="s">
        <v>23</v>
      </c>
      <c r="C22" s="105" t="s">
        <v>24</v>
      </c>
      <c r="D22" s="104">
        <v>2010</v>
      </c>
      <c r="E22" s="105" t="s">
        <v>6</v>
      </c>
      <c r="F22" s="100" t="s">
        <v>7</v>
      </c>
    </row>
    <row r="23" spans="1:34" ht="15.95" customHeight="1" x14ac:dyDescent="0.25">
      <c r="A23" s="2">
        <v>17</v>
      </c>
      <c r="B23" s="96" t="s">
        <v>21</v>
      </c>
      <c r="C23" s="96" t="s">
        <v>78</v>
      </c>
      <c r="D23" s="97">
        <v>2010</v>
      </c>
      <c r="E23" s="96" t="s">
        <v>74</v>
      </c>
      <c r="F23" s="98" t="s">
        <v>75</v>
      </c>
    </row>
    <row r="24" spans="1:34" s="21" customFormat="1" ht="15.95" customHeight="1" x14ac:dyDescent="0.25">
      <c r="A24" s="20">
        <v>18</v>
      </c>
      <c r="B24" s="101" t="s">
        <v>10</v>
      </c>
      <c r="C24" s="101" t="s">
        <v>11</v>
      </c>
      <c r="D24" s="102">
        <v>2009</v>
      </c>
      <c r="E24" s="101" t="s">
        <v>8</v>
      </c>
      <c r="F24" s="106" t="s">
        <v>9</v>
      </c>
    </row>
    <row r="25" spans="1:34" s="54" customFormat="1" ht="15.95" customHeight="1" x14ac:dyDescent="0.25">
      <c r="A25" s="50">
        <v>19</v>
      </c>
      <c r="B25" s="92" t="s">
        <v>69</v>
      </c>
      <c r="C25" s="92" t="s">
        <v>70</v>
      </c>
      <c r="D25" s="107">
        <v>2012</v>
      </c>
      <c r="E25" s="92" t="s">
        <v>84</v>
      </c>
      <c r="F25" s="95" t="s">
        <v>16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5.95" customHeight="1" x14ac:dyDescent="0.25">
      <c r="A26" s="2">
        <v>20</v>
      </c>
      <c r="B26" s="96" t="s">
        <v>81</v>
      </c>
      <c r="C26" s="96" t="s">
        <v>82</v>
      </c>
      <c r="D26" s="97">
        <v>2011</v>
      </c>
      <c r="E26" s="96" t="s">
        <v>74</v>
      </c>
      <c r="F26" s="98" t="s">
        <v>75</v>
      </c>
    </row>
    <row r="27" spans="1:34" ht="15.95" customHeight="1" x14ac:dyDescent="0.25">
      <c r="A27" s="2">
        <v>21</v>
      </c>
      <c r="B27" s="105" t="s">
        <v>31</v>
      </c>
      <c r="C27" s="105" t="s">
        <v>32</v>
      </c>
      <c r="D27" s="104">
        <v>2009</v>
      </c>
      <c r="E27" s="105" t="s">
        <v>8</v>
      </c>
      <c r="F27" s="100" t="s">
        <v>9</v>
      </c>
    </row>
    <row r="28" spans="1:34" s="21" customFormat="1" ht="15.95" customHeight="1" x14ac:dyDescent="0.25">
      <c r="A28" s="20">
        <v>22</v>
      </c>
      <c r="B28" s="101" t="s">
        <v>33</v>
      </c>
      <c r="C28" s="101" t="s">
        <v>34</v>
      </c>
      <c r="D28" s="102">
        <v>2010</v>
      </c>
      <c r="E28" s="99" t="s">
        <v>84</v>
      </c>
      <c r="F28" s="106" t="s">
        <v>16</v>
      </c>
    </row>
    <row r="29" spans="1:34" ht="15.95" customHeight="1" x14ac:dyDescent="0.25">
      <c r="A29" s="2">
        <v>23</v>
      </c>
      <c r="B29" s="105" t="s">
        <v>19</v>
      </c>
      <c r="C29" s="105" t="s">
        <v>38</v>
      </c>
      <c r="D29" s="104">
        <v>2009</v>
      </c>
      <c r="E29" s="99" t="s">
        <v>84</v>
      </c>
      <c r="F29" s="100" t="s">
        <v>16</v>
      </c>
    </row>
    <row r="30" spans="1:34" x14ac:dyDescent="0.25">
      <c r="A30" s="2"/>
      <c r="B30" s="2"/>
      <c r="C30" s="2"/>
      <c r="D30" s="3"/>
      <c r="E30" s="2"/>
      <c r="F30" s="3"/>
    </row>
    <row r="31" spans="1:34" x14ac:dyDescent="0.25">
      <c r="B31" s="6"/>
      <c r="C31" s="6"/>
      <c r="D31" s="4"/>
      <c r="E31" s="69" t="s">
        <v>40</v>
      </c>
      <c r="F31" s="8"/>
    </row>
    <row r="32" spans="1:34" ht="23.25" customHeight="1" x14ac:dyDescent="0.25">
      <c r="B32" s="4" t="s">
        <v>42</v>
      </c>
      <c r="C32" s="4" t="s">
        <v>43</v>
      </c>
      <c r="D32" s="7">
        <v>1.4</v>
      </c>
      <c r="E32" s="70" t="s">
        <v>92</v>
      </c>
      <c r="F32" s="9"/>
    </row>
    <row r="33" spans="2:6" ht="24" customHeight="1" x14ac:dyDescent="0.25">
      <c r="B33" s="4" t="s">
        <v>44</v>
      </c>
      <c r="C33" s="4" t="s">
        <v>45</v>
      </c>
      <c r="D33" s="7">
        <v>1.3</v>
      </c>
      <c r="E33" s="70" t="s">
        <v>93</v>
      </c>
      <c r="F33" s="9"/>
    </row>
    <row r="34" spans="2:6" ht="20.25" customHeight="1" x14ac:dyDescent="0.25">
      <c r="B34" s="4">
        <v>310</v>
      </c>
      <c r="C34" s="4" t="s">
        <v>46</v>
      </c>
      <c r="D34" s="7">
        <v>1.1000000000000001</v>
      </c>
      <c r="E34" s="70" t="s">
        <v>94</v>
      </c>
      <c r="F34" s="9"/>
    </row>
    <row r="35" spans="2:6" ht="21" x14ac:dyDescent="0.25">
      <c r="B35" s="4" t="s">
        <v>47</v>
      </c>
      <c r="C35" s="4" t="s">
        <v>48</v>
      </c>
      <c r="D35" s="7">
        <v>1.2</v>
      </c>
      <c r="E35" s="70" t="s">
        <v>95</v>
      </c>
      <c r="F35" s="9"/>
    </row>
    <row r="36" spans="2:6" ht="8.25" customHeight="1" thickBot="1" x14ac:dyDescent="0.3">
      <c r="B36" s="10"/>
      <c r="C36" s="10"/>
      <c r="D36" s="13"/>
      <c r="E36" s="7"/>
      <c r="F36" s="6"/>
    </row>
    <row r="37" spans="2:6" ht="15" customHeight="1" x14ac:dyDescent="0.25">
      <c r="B37" s="185" t="s">
        <v>41</v>
      </c>
      <c r="C37" s="185"/>
      <c r="D37" s="34">
        <v>5</v>
      </c>
      <c r="E37" s="11"/>
      <c r="F37" s="6"/>
    </row>
    <row r="38" spans="2:6" x14ac:dyDescent="0.25">
      <c r="B38" s="6"/>
      <c r="C38" s="6"/>
      <c r="D38" s="6"/>
      <c r="E38" s="12"/>
      <c r="F38" s="6"/>
    </row>
    <row r="39" spans="2:6" x14ac:dyDescent="0.25">
      <c r="B39" s="186" t="s">
        <v>83</v>
      </c>
      <c r="C39" s="186"/>
      <c r="D39" s="186"/>
      <c r="E39" s="186"/>
      <c r="F39" s="186"/>
    </row>
  </sheetData>
  <autoFilter ref="B6:F29"/>
  <mergeCells count="4">
    <mergeCell ref="A1:F1"/>
    <mergeCell ref="A3:F3"/>
    <mergeCell ref="B37:C37"/>
    <mergeCell ref="B39:F3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opLeftCell="A34" zoomScaleNormal="100" workbookViewId="0">
      <selection activeCell="Q64" sqref="Q64"/>
    </sheetView>
  </sheetViews>
  <sheetFormatPr defaultRowHeight="15" x14ac:dyDescent="0.25"/>
  <cols>
    <col min="1" max="1" width="3.28515625" customWidth="1"/>
    <col min="2" max="2" width="7.140625" customWidth="1"/>
    <col min="3" max="3" width="11.7109375" customWidth="1"/>
    <col min="4" max="4" width="4.42578125" customWidth="1"/>
    <col min="5" max="5" width="16.42578125" customWidth="1"/>
    <col min="6" max="6" width="4.5703125" customWidth="1"/>
    <col min="7" max="7" width="5.85546875" customWidth="1"/>
    <col min="8" max="13" width="6" customWidth="1"/>
    <col min="14" max="14" width="6" style="30" customWidth="1"/>
    <col min="15" max="15" width="9" customWidth="1"/>
  </cols>
  <sheetData>
    <row r="1" spans="1:16" ht="21.75" customHeight="1" x14ac:dyDescent="0.25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63"/>
    </row>
    <row r="2" spans="1:16" x14ac:dyDescent="0.25">
      <c r="A2" s="184" t="str">
        <f>'ŠTARTNA LISTA'!A1:F1</f>
        <v>DEKLICE U10 (2009 in mlajše)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63"/>
    </row>
    <row r="3" spans="1:16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85"/>
    </row>
    <row r="4" spans="1:16" x14ac:dyDescent="0.25">
      <c r="A4" s="63"/>
      <c r="B4" s="63"/>
      <c r="C4" s="63"/>
      <c r="D4" s="63"/>
      <c r="E4" s="63"/>
      <c r="F4" s="63"/>
      <c r="G4" s="61"/>
      <c r="H4" s="4">
        <v>1</v>
      </c>
      <c r="I4" s="37" t="s">
        <v>86</v>
      </c>
      <c r="J4" s="63"/>
      <c r="K4" s="61"/>
      <c r="L4" s="61"/>
      <c r="M4" s="61"/>
      <c r="N4" s="14"/>
      <c r="O4" s="63"/>
      <c r="P4" s="63"/>
    </row>
    <row r="5" spans="1:16" x14ac:dyDescent="0.25">
      <c r="A5" s="188"/>
      <c r="B5" s="188"/>
      <c r="C5" s="188"/>
      <c r="D5" s="63"/>
      <c r="E5" s="63"/>
      <c r="F5" s="63"/>
      <c r="G5" s="61"/>
      <c r="H5" s="4">
        <v>2</v>
      </c>
      <c r="I5" s="16" t="s">
        <v>50</v>
      </c>
      <c r="J5" s="62"/>
      <c r="K5" s="62"/>
      <c r="L5" s="4"/>
      <c r="M5" s="62"/>
      <c r="N5" s="14"/>
      <c r="O5" s="63"/>
      <c r="P5" s="63"/>
    </row>
    <row r="6" spans="1:16" x14ac:dyDescent="0.25">
      <c r="A6" s="62"/>
      <c r="B6" s="187"/>
      <c r="C6" s="187"/>
      <c r="D6" s="63"/>
      <c r="E6" s="63"/>
      <c r="F6" s="63"/>
      <c r="G6" s="61"/>
      <c r="H6" s="4">
        <v>3</v>
      </c>
      <c r="I6" s="37" t="s">
        <v>87</v>
      </c>
      <c r="J6" s="62"/>
      <c r="K6" s="62"/>
      <c r="L6" s="4"/>
      <c r="M6" s="62"/>
      <c r="N6" s="15"/>
      <c r="O6" s="63"/>
      <c r="P6" s="63"/>
    </row>
    <row r="7" spans="1:16" x14ac:dyDescent="0.25">
      <c r="A7" s="62"/>
      <c r="B7" s="187"/>
      <c r="C7" s="187"/>
      <c r="D7" s="63"/>
      <c r="E7" s="63"/>
      <c r="F7" s="63"/>
      <c r="G7" s="61"/>
      <c r="H7" s="4">
        <v>4</v>
      </c>
      <c r="I7" s="16" t="s">
        <v>64</v>
      </c>
      <c r="J7" s="62"/>
      <c r="K7" s="62"/>
      <c r="L7" s="4"/>
      <c r="M7" s="62"/>
      <c r="N7" s="15"/>
      <c r="O7" s="63"/>
      <c r="P7" s="63"/>
    </row>
    <row r="8" spans="1:16" x14ac:dyDescent="0.25">
      <c r="A8" s="62"/>
      <c r="B8" s="4"/>
      <c r="C8" s="62"/>
      <c r="D8" s="63"/>
      <c r="E8" s="63"/>
      <c r="F8" s="63"/>
      <c r="G8" s="61"/>
      <c r="H8" s="4">
        <v>5</v>
      </c>
      <c r="I8" s="37" t="s">
        <v>88</v>
      </c>
      <c r="J8" s="62"/>
      <c r="K8" s="62"/>
      <c r="L8" s="4"/>
      <c r="M8" s="62"/>
      <c r="N8" s="15"/>
      <c r="O8" s="63"/>
      <c r="P8" s="63"/>
    </row>
    <row r="9" spans="1:16" x14ac:dyDescent="0.25">
      <c r="A9" s="62"/>
      <c r="B9" s="4"/>
      <c r="C9" s="62"/>
      <c r="D9" s="63"/>
      <c r="E9" s="63"/>
      <c r="F9" s="63"/>
      <c r="G9" s="61"/>
      <c r="H9" s="4">
        <v>6</v>
      </c>
      <c r="I9" s="16" t="s">
        <v>89</v>
      </c>
      <c r="J9" s="62"/>
      <c r="K9" s="62"/>
      <c r="L9" s="4"/>
      <c r="M9" s="62"/>
      <c r="N9" s="15"/>
      <c r="O9" s="63"/>
      <c r="P9" s="63"/>
    </row>
    <row r="10" spans="1:16" x14ac:dyDescent="0.25">
      <c r="A10" s="62"/>
      <c r="B10" s="4"/>
      <c r="C10" s="62"/>
      <c r="D10" s="63"/>
      <c r="E10" s="63"/>
      <c r="F10" s="63"/>
      <c r="G10" s="61"/>
      <c r="H10" s="4">
        <v>7</v>
      </c>
      <c r="I10" s="37" t="s">
        <v>90</v>
      </c>
      <c r="J10" s="62"/>
      <c r="K10" s="62"/>
      <c r="L10" s="4"/>
      <c r="M10" s="62"/>
      <c r="N10" s="15"/>
      <c r="O10" s="63"/>
      <c r="P10" s="63"/>
    </row>
    <row r="11" spans="1:16" x14ac:dyDescent="0.25">
      <c r="A11" s="62"/>
      <c r="B11" s="4"/>
      <c r="C11" s="63"/>
      <c r="D11" s="63"/>
      <c r="E11" s="63"/>
      <c r="F11" s="63"/>
      <c r="G11" s="61"/>
      <c r="H11" s="62"/>
      <c r="I11" s="187"/>
      <c r="J11" s="187"/>
      <c r="K11" s="187"/>
      <c r="L11" s="187"/>
      <c r="M11" s="187"/>
      <c r="N11" s="187"/>
      <c r="O11" s="63"/>
      <c r="P11" s="63"/>
    </row>
    <row r="12" spans="1:16" x14ac:dyDescent="0.25">
      <c r="A12" s="63"/>
      <c r="B12" s="63"/>
      <c r="C12" s="63"/>
      <c r="D12" s="63"/>
      <c r="E12" s="63"/>
      <c r="F12" s="63"/>
      <c r="G12" s="61"/>
      <c r="H12" s="61"/>
      <c r="I12" s="61"/>
      <c r="J12" s="61"/>
      <c r="K12" s="61"/>
      <c r="L12" s="61"/>
      <c r="M12" s="61"/>
      <c r="N12" s="14"/>
      <c r="O12" s="63"/>
      <c r="P12" s="63"/>
    </row>
    <row r="13" spans="1:16" ht="11.25" customHeight="1" x14ac:dyDescent="0.25">
      <c r="A13" s="63"/>
      <c r="B13" s="63" t="s">
        <v>1</v>
      </c>
      <c r="C13" s="63" t="s">
        <v>2</v>
      </c>
      <c r="D13" s="63" t="s">
        <v>51</v>
      </c>
      <c r="E13" s="63" t="s">
        <v>4</v>
      </c>
      <c r="F13" s="63" t="s">
        <v>52</v>
      </c>
      <c r="G13" s="61" t="s">
        <v>53</v>
      </c>
      <c r="H13" s="88" t="s">
        <v>54</v>
      </c>
      <c r="I13" s="88" t="s">
        <v>55</v>
      </c>
      <c r="J13" s="88" t="s">
        <v>56</v>
      </c>
      <c r="K13" s="88" t="s">
        <v>57</v>
      </c>
      <c r="L13" s="88" t="s">
        <v>58</v>
      </c>
      <c r="M13" s="88" t="s">
        <v>59</v>
      </c>
      <c r="N13" s="89" t="s">
        <v>91</v>
      </c>
      <c r="O13" s="17" t="s">
        <v>60</v>
      </c>
      <c r="P13" s="63"/>
    </row>
    <row r="14" spans="1:16" x14ac:dyDescent="0.25">
      <c r="A14" s="63"/>
      <c r="B14" s="63"/>
      <c r="C14" s="63"/>
      <c r="D14" s="63"/>
      <c r="E14" s="63"/>
      <c r="F14" s="63"/>
      <c r="G14" s="61"/>
      <c r="H14" s="61"/>
      <c r="I14" s="61"/>
      <c r="J14" s="61"/>
      <c r="K14" s="61"/>
      <c r="L14" s="61"/>
      <c r="M14" s="61"/>
      <c r="N14" s="14"/>
      <c r="O14" s="63"/>
      <c r="P14" s="63"/>
    </row>
    <row r="15" spans="1:16" ht="18.75" customHeight="1" x14ac:dyDescent="0.25">
      <c r="A15" s="62">
        <v>1</v>
      </c>
      <c r="B15" s="51" t="s">
        <v>65</v>
      </c>
      <c r="C15" s="52" t="s">
        <v>66</v>
      </c>
      <c r="D15" s="53">
        <v>2010</v>
      </c>
      <c r="E15" s="52" t="s">
        <v>17</v>
      </c>
      <c r="F15" s="4" t="s">
        <v>42</v>
      </c>
      <c r="G15" s="7">
        <v>1.4</v>
      </c>
      <c r="H15" s="64">
        <v>1.6</v>
      </c>
      <c r="I15" s="64">
        <v>2.2000000000000002</v>
      </c>
      <c r="J15" s="64">
        <v>2.1</v>
      </c>
      <c r="K15" s="64">
        <v>2.5</v>
      </c>
      <c r="L15" s="64">
        <v>2</v>
      </c>
      <c r="M15" s="64">
        <v>2.2999999999999998</v>
      </c>
      <c r="N15" s="64">
        <v>1.9</v>
      </c>
      <c r="O15" s="65">
        <f>((SUM(H15:N15)-MAX(H15:N15)-MIN(H15:N15))/5)*G15</f>
        <v>2.94</v>
      </c>
      <c r="P15" s="66"/>
    </row>
    <row r="16" spans="1:16" x14ac:dyDescent="0.25">
      <c r="A16" s="62"/>
      <c r="B16" s="62"/>
      <c r="C16" s="62"/>
      <c r="D16" s="62"/>
      <c r="E16" s="62"/>
      <c r="F16" s="4" t="s">
        <v>44</v>
      </c>
      <c r="G16" s="7">
        <v>1.3</v>
      </c>
      <c r="H16" s="64">
        <v>2.9</v>
      </c>
      <c r="I16" s="64">
        <v>2</v>
      </c>
      <c r="J16" s="64">
        <v>2.2999999999999998</v>
      </c>
      <c r="K16" s="64">
        <v>2</v>
      </c>
      <c r="L16" s="64">
        <v>2</v>
      </c>
      <c r="M16" s="64">
        <v>1.8</v>
      </c>
      <c r="N16" s="64">
        <v>2</v>
      </c>
      <c r="O16" s="65">
        <f t="shared" ref="O16:O18" si="0">((SUM(H16:N16)-MAX(H16:N16)-MIN(H16:N16))/5)*G16</f>
        <v>2.6779999999999995</v>
      </c>
      <c r="P16" s="66"/>
    </row>
    <row r="17" spans="1:16" x14ac:dyDescent="0.25">
      <c r="A17" s="62"/>
      <c r="B17" s="62"/>
      <c r="C17" s="62"/>
      <c r="D17" s="62"/>
      <c r="E17" s="62"/>
      <c r="F17" s="4">
        <v>310</v>
      </c>
      <c r="G17" s="7">
        <v>1.1000000000000001</v>
      </c>
      <c r="H17" s="64">
        <v>3</v>
      </c>
      <c r="I17" s="64">
        <v>2.8</v>
      </c>
      <c r="J17" s="64">
        <v>3</v>
      </c>
      <c r="K17" s="64">
        <v>3.1</v>
      </c>
      <c r="L17" s="64">
        <v>3.1</v>
      </c>
      <c r="M17" s="64">
        <v>2.8</v>
      </c>
      <c r="N17" s="64">
        <v>2.9</v>
      </c>
      <c r="O17" s="65">
        <f t="shared" si="0"/>
        <v>3.2559999999999998</v>
      </c>
      <c r="P17" s="66"/>
    </row>
    <row r="18" spans="1:16" x14ac:dyDescent="0.25">
      <c r="A18" s="62"/>
      <c r="B18" s="62"/>
      <c r="C18" s="62"/>
      <c r="D18" s="62"/>
      <c r="E18" s="62"/>
      <c r="F18" s="4" t="s">
        <v>47</v>
      </c>
      <c r="G18" s="112">
        <v>1.2</v>
      </c>
      <c r="H18" s="64">
        <v>3</v>
      </c>
      <c r="I18" s="64">
        <v>2.2999999999999998</v>
      </c>
      <c r="J18" s="64">
        <v>3</v>
      </c>
      <c r="K18" s="64">
        <v>3</v>
      </c>
      <c r="L18" s="64">
        <v>2.2999999999999998</v>
      </c>
      <c r="M18" s="64">
        <v>2.9</v>
      </c>
      <c r="N18" s="64">
        <v>2.6</v>
      </c>
      <c r="O18" s="65">
        <f t="shared" si="0"/>
        <v>3.3120000000000003</v>
      </c>
      <c r="P18" s="66"/>
    </row>
    <row r="19" spans="1:16" x14ac:dyDescent="0.25">
      <c r="A19" s="62"/>
      <c r="B19" s="62"/>
      <c r="C19" s="62"/>
      <c r="D19" s="62"/>
      <c r="E19" s="62"/>
      <c r="F19" s="62"/>
      <c r="G19" s="34">
        <v>5</v>
      </c>
      <c r="H19" s="28"/>
      <c r="I19" s="28"/>
      <c r="J19" s="28"/>
      <c r="K19" s="28"/>
      <c r="L19" s="28"/>
      <c r="M19" s="28"/>
      <c r="N19" s="28"/>
      <c r="O19" s="65">
        <f>((SUM(O15:O18)/G19)*10)</f>
        <v>24.372</v>
      </c>
      <c r="P19" s="67">
        <f>(SUM(P15:P18))</f>
        <v>0</v>
      </c>
    </row>
    <row r="20" spans="1:16" x14ac:dyDescent="0.25">
      <c r="A20" s="62"/>
      <c r="B20" s="62"/>
      <c r="C20" s="62"/>
      <c r="D20" s="62"/>
      <c r="E20" s="62"/>
      <c r="F20" s="62"/>
      <c r="G20" s="62"/>
      <c r="H20" s="28"/>
      <c r="I20" s="28"/>
      <c r="J20" s="28"/>
      <c r="K20" s="28"/>
      <c r="L20" s="28"/>
      <c r="M20" s="28"/>
      <c r="N20" s="28"/>
      <c r="O20" s="68">
        <f>(O19-P19)</f>
        <v>24.372</v>
      </c>
      <c r="P20" s="66"/>
    </row>
    <row r="21" spans="1:16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14"/>
      <c r="O21" s="62"/>
      <c r="P21" s="62"/>
    </row>
    <row r="22" spans="1:16" x14ac:dyDescent="0.25">
      <c r="A22" s="62">
        <v>2</v>
      </c>
      <c r="B22" s="37" t="s">
        <v>76</v>
      </c>
      <c r="C22" s="37" t="s">
        <v>77</v>
      </c>
      <c r="D22" s="43">
        <v>2009</v>
      </c>
      <c r="E22" s="37" t="s">
        <v>74</v>
      </c>
      <c r="F22" s="4" t="s">
        <v>42</v>
      </c>
      <c r="G22" s="7">
        <v>1.4</v>
      </c>
      <c r="H22" s="64">
        <v>1.7</v>
      </c>
      <c r="I22" s="64">
        <v>2.9</v>
      </c>
      <c r="J22" s="64">
        <v>2.2000000000000002</v>
      </c>
      <c r="K22" s="64">
        <v>2.2999999999999998</v>
      </c>
      <c r="L22" s="64">
        <v>2.2999999999999998</v>
      </c>
      <c r="M22" s="64">
        <v>2.2000000000000002</v>
      </c>
      <c r="N22" s="64">
        <v>1.8</v>
      </c>
      <c r="O22" s="65">
        <f>((SUM(H22:N22)-MAX(H22:N22)-MIN(H22:N22))/5)*G22</f>
        <v>3.0239999999999996</v>
      </c>
      <c r="P22" s="66"/>
    </row>
    <row r="23" spans="1:16" x14ac:dyDescent="0.25">
      <c r="A23" s="62"/>
      <c r="B23" s="62"/>
      <c r="C23" s="62"/>
      <c r="D23" s="62"/>
      <c r="E23" s="62"/>
      <c r="F23" s="4" t="s">
        <v>44</v>
      </c>
      <c r="G23" s="7">
        <v>1.3</v>
      </c>
      <c r="H23" s="64">
        <v>3.2</v>
      </c>
      <c r="I23" s="64">
        <v>4</v>
      </c>
      <c r="J23" s="64">
        <v>4.3</v>
      </c>
      <c r="K23" s="64">
        <v>4</v>
      </c>
      <c r="L23" s="64">
        <v>4.4000000000000004</v>
      </c>
      <c r="M23" s="64">
        <v>4</v>
      </c>
      <c r="N23" s="64">
        <v>3.7</v>
      </c>
      <c r="O23" s="65">
        <f t="shared" ref="O23:O25" si="1">((SUM(H23:N23)-MAX(H23:N23)-MIN(H23:N23))/5)*G23</f>
        <v>5.1999999999999993</v>
      </c>
      <c r="P23" s="66"/>
    </row>
    <row r="24" spans="1:16" ht="15.75" customHeight="1" x14ac:dyDescent="0.25">
      <c r="A24" s="62"/>
      <c r="B24" s="62"/>
      <c r="C24" s="62"/>
      <c r="D24" s="62"/>
      <c r="E24" s="62"/>
      <c r="F24" s="4">
        <v>310</v>
      </c>
      <c r="G24" s="7">
        <v>1.1000000000000001</v>
      </c>
      <c r="H24" s="64">
        <v>3.7</v>
      </c>
      <c r="I24" s="64">
        <v>3.3</v>
      </c>
      <c r="J24" s="64">
        <v>4.0999999999999996</v>
      </c>
      <c r="K24" s="64">
        <v>3.9</v>
      </c>
      <c r="L24" s="64">
        <v>4.5999999999999996</v>
      </c>
      <c r="M24" s="64">
        <v>3.5</v>
      </c>
      <c r="N24" s="64">
        <v>3.4</v>
      </c>
      <c r="O24" s="65">
        <f t="shared" si="1"/>
        <v>4.0919999999999996</v>
      </c>
      <c r="P24" s="66"/>
    </row>
    <row r="25" spans="1:16" x14ac:dyDescent="0.25">
      <c r="A25" s="62"/>
      <c r="B25" s="62"/>
      <c r="C25" s="62"/>
      <c r="D25" s="62"/>
      <c r="E25" s="62"/>
      <c r="F25" s="4" t="s">
        <v>47</v>
      </c>
      <c r="G25" s="112">
        <v>1.2</v>
      </c>
      <c r="H25" s="64">
        <v>2.8</v>
      </c>
      <c r="I25" s="64">
        <v>2</v>
      </c>
      <c r="J25" s="64">
        <v>2.9</v>
      </c>
      <c r="K25" s="64">
        <v>2.8</v>
      </c>
      <c r="L25" s="64">
        <v>3</v>
      </c>
      <c r="M25" s="64">
        <v>3</v>
      </c>
      <c r="N25" s="64">
        <v>3</v>
      </c>
      <c r="O25" s="65">
        <f t="shared" si="1"/>
        <v>3.48</v>
      </c>
      <c r="P25" s="66"/>
    </row>
    <row r="26" spans="1:16" x14ac:dyDescent="0.25">
      <c r="A26" s="62"/>
      <c r="B26" s="62"/>
      <c r="C26" s="62"/>
      <c r="D26" s="62"/>
      <c r="E26" s="62"/>
      <c r="F26" s="62"/>
      <c r="G26" s="34">
        <v>5</v>
      </c>
      <c r="H26" s="28"/>
      <c r="I26" s="28"/>
      <c r="J26" s="28"/>
      <c r="K26" s="28"/>
      <c r="L26" s="28"/>
      <c r="M26" s="28"/>
      <c r="N26" s="28"/>
      <c r="O26" s="65">
        <f>((SUM(O22:O25)/G26)*10)</f>
        <v>31.591999999999999</v>
      </c>
      <c r="P26" s="67">
        <f>(SUM(P22:P25))</f>
        <v>0</v>
      </c>
    </row>
    <row r="27" spans="1:16" x14ac:dyDescent="0.25">
      <c r="A27" s="62"/>
      <c r="B27" s="62"/>
      <c r="C27" s="62"/>
      <c r="D27" s="62"/>
      <c r="E27" s="62"/>
      <c r="F27" s="62"/>
      <c r="G27" s="62"/>
      <c r="H27" s="28"/>
      <c r="I27" s="28"/>
      <c r="J27" s="28"/>
      <c r="K27" s="28"/>
      <c r="L27" s="28"/>
      <c r="M27" s="28"/>
      <c r="N27" s="28"/>
      <c r="O27" s="68">
        <f>(O26-P26)</f>
        <v>31.591999999999999</v>
      </c>
      <c r="P27" s="66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9"/>
      <c r="O28" s="6"/>
      <c r="P28" s="6"/>
    </row>
    <row r="29" spans="1:16" x14ac:dyDescent="0.25">
      <c r="A29" s="62">
        <v>3</v>
      </c>
      <c r="B29" s="37" t="s">
        <v>71</v>
      </c>
      <c r="C29" s="37" t="s">
        <v>70</v>
      </c>
      <c r="D29" s="43">
        <v>2009</v>
      </c>
      <c r="E29" s="48" t="s">
        <v>84</v>
      </c>
      <c r="F29" s="57" t="s">
        <v>42</v>
      </c>
      <c r="G29" s="7">
        <v>1.4</v>
      </c>
      <c r="H29" s="64">
        <v>1.7</v>
      </c>
      <c r="I29" s="64">
        <v>2.5</v>
      </c>
      <c r="J29" s="64">
        <v>2.2999999999999998</v>
      </c>
      <c r="K29" s="64">
        <v>2</v>
      </c>
      <c r="L29" s="64">
        <v>1.9</v>
      </c>
      <c r="M29" s="64">
        <v>1.7</v>
      </c>
      <c r="N29" s="64">
        <v>2.4</v>
      </c>
      <c r="O29" s="65">
        <f>((SUM(H29:N29)-MAX(H29:N29)-MIN(H29:N29))/5)*G29</f>
        <v>2.8839999999999999</v>
      </c>
      <c r="P29" s="66"/>
    </row>
    <row r="30" spans="1:16" x14ac:dyDescent="0.25">
      <c r="A30" s="62"/>
      <c r="B30" s="62"/>
      <c r="C30" s="62"/>
      <c r="D30" s="62"/>
      <c r="E30" s="62"/>
      <c r="F30" s="4" t="s">
        <v>44</v>
      </c>
      <c r="G30" s="7">
        <v>1.3</v>
      </c>
      <c r="H30" s="64">
        <v>3.8</v>
      </c>
      <c r="I30" s="64">
        <v>4.7</v>
      </c>
      <c r="J30" s="64">
        <v>4.2</v>
      </c>
      <c r="K30" s="64">
        <v>4.8</v>
      </c>
      <c r="L30" s="64">
        <v>5</v>
      </c>
      <c r="M30" s="64">
        <v>4.7</v>
      </c>
      <c r="N30" s="64">
        <v>4.2</v>
      </c>
      <c r="O30" s="65">
        <f>((SUM(H30:N30)-MAX(H30:N30)-MIN(H30:N30))/5)*G30</f>
        <v>5.8759999999999994</v>
      </c>
      <c r="P30" s="66"/>
    </row>
    <row r="31" spans="1:16" ht="12" customHeight="1" x14ac:dyDescent="0.25">
      <c r="A31" s="62"/>
      <c r="B31" s="62"/>
      <c r="C31" s="62"/>
      <c r="D31" s="62"/>
      <c r="E31" s="62"/>
      <c r="F31" s="4">
        <v>310</v>
      </c>
      <c r="G31" s="7">
        <v>1.1000000000000001</v>
      </c>
      <c r="H31" s="64">
        <v>4.5</v>
      </c>
      <c r="I31" s="64">
        <v>5</v>
      </c>
      <c r="J31" s="64">
        <v>4.4000000000000004</v>
      </c>
      <c r="K31" s="64">
        <v>5</v>
      </c>
      <c r="L31" s="64">
        <v>5</v>
      </c>
      <c r="M31" s="64">
        <v>4.4000000000000004</v>
      </c>
      <c r="N31" s="64">
        <v>4.4000000000000004</v>
      </c>
      <c r="O31" s="65">
        <f t="shared" ref="O31:O32" si="2">((SUM(H31:N31)-MAX(H31:N31)-MIN(H31:N31))/5)*G31</f>
        <v>5.1259999999999994</v>
      </c>
      <c r="P31" s="66"/>
    </row>
    <row r="32" spans="1:16" ht="12" customHeight="1" x14ac:dyDescent="0.25">
      <c r="A32" s="62"/>
      <c r="B32" s="62"/>
      <c r="C32" s="62"/>
      <c r="D32" s="62"/>
      <c r="E32" s="62"/>
      <c r="F32" s="4" t="s">
        <v>47</v>
      </c>
      <c r="G32" s="112">
        <v>1.2</v>
      </c>
      <c r="H32" s="64">
        <v>4.2</v>
      </c>
      <c r="I32" s="64">
        <v>3.3</v>
      </c>
      <c r="J32" s="64">
        <v>2.8</v>
      </c>
      <c r="K32" s="64">
        <v>2.6</v>
      </c>
      <c r="L32" s="64">
        <v>3.9</v>
      </c>
      <c r="M32" s="64">
        <v>3</v>
      </c>
      <c r="N32" s="64">
        <v>3.2</v>
      </c>
      <c r="O32" s="65">
        <f t="shared" si="2"/>
        <v>3.8879999999999995</v>
      </c>
      <c r="P32" s="66"/>
    </row>
    <row r="33" spans="1:16" ht="12" customHeight="1" x14ac:dyDescent="0.25">
      <c r="A33" s="62"/>
      <c r="B33" s="62"/>
      <c r="C33" s="62"/>
      <c r="D33" s="62"/>
      <c r="E33" s="62"/>
      <c r="F33" s="62"/>
      <c r="G33" s="34">
        <v>5</v>
      </c>
      <c r="H33" s="28"/>
      <c r="I33" s="28"/>
      <c r="J33" s="28"/>
      <c r="K33" s="28"/>
      <c r="L33" s="28"/>
      <c r="M33" s="28"/>
      <c r="N33" s="28"/>
      <c r="O33" s="65">
        <f>((SUM(O29:O32)/G33)*10)</f>
        <v>35.547999999999995</v>
      </c>
      <c r="P33" s="67">
        <f>(SUM(P29:P32))</f>
        <v>0</v>
      </c>
    </row>
    <row r="34" spans="1:16" x14ac:dyDescent="0.25">
      <c r="A34" s="62"/>
      <c r="B34" s="62"/>
      <c r="C34" s="62"/>
      <c r="D34" s="62"/>
      <c r="E34" s="62"/>
      <c r="F34" s="62"/>
      <c r="G34" s="62"/>
      <c r="H34" s="28"/>
      <c r="I34" s="28"/>
      <c r="J34" s="28"/>
      <c r="K34" s="28"/>
      <c r="L34" s="28"/>
      <c r="M34" s="28"/>
      <c r="N34" s="28"/>
      <c r="O34" s="68">
        <f>(O33-P33)</f>
        <v>35.547999999999995</v>
      </c>
      <c r="P34" s="66"/>
    </row>
    <row r="35" spans="1:1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"/>
      <c r="O35" s="6"/>
      <c r="P35" s="6"/>
    </row>
    <row r="36" spans="1:16" x14ac:dyDescent="0.25">
      <c r="A36" s="20">
        <v>4</v>
      </c>
      <c r="B36" s="46" t="s">
        <v>79</v>
      </c>
      <c r="C36" s="46" t="s">
        <v>80</v>
      </c>
      <c r="D36" s="47">
        <v>2011</v>
      </c>
      <c r="E36" s="48" t="s">
        <v>74</v>
      </c>
      <c r="F36" s="4" t="s">
        <v>42</v>
      </c>
      <c r="G36" s="7">
        <v>1.4</v>
      </c>
      <c r="H36" s="64">
        <v>1.7</v>
      </c>
      <c r="I36" s="64">
        <v>3.8</v>
      </c>
      <c r="J36" s="64">
        <v>2</v>
      </c>
      <c r="K36" s="64">
        <v>3.5</v>
      </c>
      <c r="L36" s="64">
        <v>2.5</v>
      </c>
      <c r="M36" s="64">
        <v>3.5</v>
      </c>
      <c r="N36" s="64">
        <v>3.6</v>
      </c>
      <c r="O36" s="65">
        <f>((SUM(H36:N36)-MAX(H36:N36)-MIN(H36:N36))/5)*G36</f>
        <v>4.2280000000000006</v>
      </c>
      <c r="P36" s="66"/>
    </row>
    <row r="37" spans="1:16" x14ac:dyDescent="0.25">
      <c r="A37" s="62"/>
      <c r="B37" s="62"/>
      <c r="C37" s="62"/>
      <c r="D37" s="62"/>
      <c r="E37" s="62"/>
      <c r="F37" s="4" t="s">
        <v>44</v>
      </c>
      <c r="G37" s="7">
        <v>1.3</v>
      </c>
      <c r="H37" s="64">
        <v>3.8</v>
      </c>
      <c r="I37" s="64">
        <v>3.8</v>
      </c>
      <c r="J37" s="64">
        <v>3.5</v>
      </c>
      <c r="K37" s="64">
        <v>3.9</v>
      </c>
      <c r="L37" s="64">
        <v>3.2</v>
      </c>
      <c r="M37" s="64">
        <v>3.8</v>
      </c>
      <c r="N37" s="64">
        <v>3</v>
      </c>
      <c r="O37" s="65">
        <f t="shared" ref="O37:O39" si="3">((SUM(H37:N37)-MAX(H37:N37)-MIN(H37:N37))/5)*G37</f>
        <v>4.7060000000000004</v>
      </c>
      <c r="P37" s="66"/>
    </row>
    <row r="38" spans="1:16" x14ac:dyDescent="0.25">
      <c r="A38" s="62"/>
      <c r="B38" s="62"/>
      <c r="C38" s="62"/>
      <c r="D38" s="62"/>
      <c r="E38" s="62"/>
      <c r="F38" s="4">
        <v>310</v>
      </c>
      <c r="G38" s="7">
        <v>1.1000000000000001</v>
      </c>
      <c r="H38" s="64">
        <v>2.8</v>
      </c>
      <c r="I38" s="64">
        <v>3.1</v>
      </c>
      <c r="J38" s="64">
        <v>2.8</v>
      </c>
      <c r="K38" s="64">
        <v>3.8</v>
      </c>
      <c r="L38" s="64">
        <v>4.4000000000000004</v>
      </c>
      <c r="M38" s="64">
        <v>2.8</v>
      </c>
      <c r="N38" s="64">
        <v>4</v>
      </c>
      <c r="O38" s="65">
        <f t="shared" si="3"/>
        <v>3.6299999999999994</v>
      </c>
      <c r="P38" s="66"/>
    </row>
    <row r="39" spans="1:16" x14ac:dyDescent="0.25">
      <c r="A39" s="62"/>
      <c r="B39" s="62"/>
      <c r="C39" s="62"/>
      <c r="D39" s="62"/>
      <c r="E39" s="62"/>
      <c r="F39" s="4" t="s">
        <v>47</v>
      </c>
      <c r="G39" s="112">
        <v>1.2</v>
      </c>
      <c r="H39" s="64">
        <v>2.2000000000000002</v>
      </c>
      <c r="I39" s="64">
        <v>3.5</v>
      </c>
      <c r="J39" s="64">
        <v>2.6</v>
      </c>
      <c r="K39" s="64">
        <v>2.2999999999999998</v>
      </c>
      <c r="L39" s="64">
        <v>3.6</v>
      </c>
      <c r="M39" s="64">
        <v>2.4</v>
      </c>
      <c r="N39" s="64">
        <v>3</v>
      </c>
      <c r="O39" s="65">
        <f t="shared" si="3"/>
        <v>3.3120000000000003</v>
      </c>
      <c r="P39" s="66"/>
    </row>
    <row r="40" spans="1:16" ht="11.25" customHeight="1" x14ac:dyDescent="0.25">
      <c r="A40" s="62"/>
      <c r="B40" s="62"/>
      <c r="C40" s="62"/>
      <c r="D40" s="62"/>
      <c r="E40" s="62"/>
      <c r="F40" s="62"/>
      <c r="G40" s="34">
        <v>5</v>
      </c>
      <c r="H40" s="28"/>
      <c r="I40" s="28"/>
      <c r="J40" s="28"/>
      <c r="K40" s="28"/>
      <c r="L40" s="28"/>
      <c r="M40" s="28"/>
      <c r="N40" s="28"/>
      <c r="O40" s="65">
        <f>((SUM(O36:O39)/G40)*10)</f>
        <v>31.752000000000002</v>
      </c>
      <c r="P40" s="67">
        <f>(SUM(P36:P39))</f>
        <v>0</v>
      </c>
    </row>
    <row r="41" spans="1:16" ht="11.25" customHeight="1" x14ac:dyDescent="0.25">
      <c r="A41" s="62"/>
      <c r="B41" s="62"/>
      <c r="C41" s="62"/>
      <c r="D41" s="62"/>
      <c r="E41" s="62"/>
      <c r="F41" s="62"/>
      <c r="G41" s="62"/>
      <c r="H41" s="28"/>
      <c r="I41" s="28"/>
      <c r="J41" s="28"/>
      <c r="K41" s="28"/>
      <c r="L41" s="28"/>
      <c r="M41" s="28"/>
      <c r="N41" s="28"/>
      <c r="O41" s="68">
        <f>(O40-P40)</f>
        <v>31.752000000000002</v>
      </c>
      <c r="P41" s="66"/>
    </row>
    <row r="42" spans="1:16" ht="11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9"/>
      <c r="O42" s="6"/>
      <c r="P42" s="6"/>
    </row>
    <row r="43" spans="1:16" ht="11.25" customHeight="1" x14ac:dyDescent="0.25">
      <c r="A43" s="62">
        <v>5</v>
      </c>
      <c r="B43" s="37" t="s">
        <v>67</v>
      </c>
      <c r="C43" s="37" t="s">
        <v>68</v>
      </c>
      <c r="D43" s="44">
        <v>2010</v>
      </c>
      <c r="E43" s="39" t="s">
        <v>17</v>
      </c>
      <c r="F43" s="4" t="s">
        <v>42</v>
      </c>
      <c r="G43" s="7">
        <v>1.4</v>
      </c>
      <c r="H43" s="64">
        <v>1.7</v>
      </c>
      <c r="I43" s="64">
        <v>3</v>
      </c>
      <c r="J43" s="64">
        <v>2</v>
      </c>
      <c r="K43" s="64">
        <v>2.1</v>
      </c>
      <c r="L43" s="64">
        <v>1.8</v>
      </c>
      <c r="M43" s="64">
        <v>1.9</v>
      </c>
      <c r="N43" s="64">
        <v>2</v>
      </c>
      <c r="O43" s="65">
        <f>((SUM(H43:N43)-MAX(H43:N43)-MIN(H43:N43))/5)*G43</f>
        <v>2.7440000000000002</v>
      </c>
      <c r="P43" s="66"/>
    </row>
    <row r="44" spans="1:16" ht="11.25" customHeight="1" x14ac:dyDescent="0.25">
      <c r="A44" s="62"/>
      <c r="B44" s="62"/>
      <c r="C44" s="62"/>
      <c r="D44" s="62"/>
      <c r="E44" s="62"/>
      <c r="F44" s="4" t="s">
        <v>44</v>
      </c>
      <c r="G44" s="7">
        <v>1.3</v>
      </c>
      <c r="H44" s="64">
        <v>1.9</v>
      </c>
      <c r="I44" s="64">
        <v>1</v>
      </c>
      <c r="J44" s="64">
        <v>1</v>
      </c>
      <c r="K44" s="64">
        <v>1</v>
      </c>
      <c r="L44" s="64">
        <v>2.7</v>
      </c>
      <c r="M44" s="64">
        <v>1</v>
      </c>
      <c r="N44" s="64">
        <v>1.8</v>
      </c>
      <c r="O44" s="65">
        <f t="shared" ref="O44:O46" si="4">((SUM(H44:N44)-MAX(H44:N44)-MIN(H44:N44))/5)*G44</f>
        <v>1.7420000000000004</v>
      </c>
      <c r="P44" s="66"/>
    </row>
    <row r="45" spans="1:16" ht="11.25" customHeight="1" x14ac:dyDescent="0.25">
      <c r="A45" s="62"/>
      <c r="B45" s="62"/>
      <c r="C45" s="62"/>
      <c r="D45" s="62"/>
      <c r="E45" s="62"/>
      <c r="F45" s="4">
        <v>310</v>
      </c>
      <c r="G45" s="7">
        <v>1.1000000000000001</v>
      </c>
      <c r="H45" s="64">
        <v>2.9</v>
      </c>
      <c r="I45" s="64">
        <v>3.6</v>
      </c>
      <c r="J45" s="64">
        <v>3</v>
      </c>
      <c r="K45" s="64">
        <v>3.2</v>
      </c>
      <c r="L45" s="64">
        <v>2.6</v>
      </c>
      <c r="M45" s="64">
        <v>3.2</v>
      </c>
      <c r="N45" s="64">
        <v>3.4</v>
      </c>
      <c r="O45" s="65">
        <f t="shared" si="4"/>
        <v>3.4539999999999997</v>
      </c>
      <c r="P45" s="66"/>
    </row>
    <row r="46" spans="1:16" ht="11.25" customHeight="1" x14ac:dyDescent="0.25">
      <c r="A46" s="62"/>
      <c r="B46" s="62"/>
      <c r="C46" s="62"/>
      <c r="D46" s="62"/>
      <c r="E46" s="62"/>
      <c r="F46" s="4" t="s">
        <v>47</v>
      </c>
      <c r="G46" s="112">
        <v>1.2</v>
      </c>
      <c r="H46" s="64">
        <v>2.2000000000000002</v>
      </c>
      <c r="I46" s="64">
        <v>2.2999999999999998</v>
      </c>
      <c r="J46" s="64">
        <v>1</v>
      </c>
      <c r="K46" s="64">
        <v>1</v>
      </c>
      <c r="L46" s="64">
        <v>1</v>
      </c>
      <c r="M46" s="64">
        <v>1</v>
      </c>
      <c r="N46" s="64">
        <v>1</v>
      </c>
      <c r="O46" s="65">
        <f t="shared" si="4"/>
        <v>1.488</v>
      </c>
      <c r="P46" s="66"/>
    </row>
    <row r="47" spans="1:16" ht="11.25" customHeight="1" x14ac:dyDescent="0.25">
      <c r="A47" s="62"/>
      <c r="B47" s="62"/>
      <c r="C47" s="62"/>
      <c r="D47" s="62"/>
      <c r="E47" s="62"/>
      <c r="F47" s="62"/>
      <c r="G47" s="34">
        <v>5</v>
      </c>
      <c r="H47" s="28"/>
      <c r="I47" s="28"/>
      <c r="J47" s="28"/>
      <c r="K47" s="28"/>
      <c r="L47" s="28"/>
      <c r="M47" s="28"/>
      <c r="N47" s="28"/>
      <c r="O47" s="65">
        <f>((SUM(O43:O46)/G47)*10)</f>
        <v>18.856000000000002</v>
      </c>
      <c r="P47" s="67">
        <f>(SUM(P43:P46))</f>
        <v>0</v>
      </c>
    </row>
    <row r="48" spans="1:16" ht="11.25" customHeight="1" x14ac:dyDescent="0.25">
      <c r="A48" s="62"/>
      <c r="B48" s="62"/>
      <c r="C48" s="62"/>
      <c r="D48" s="62"/>
      <c r="E48" s="62"/>
      <c r="F48" s="62"/>
      <c r="G48" s="62"/>
      <c r="H48" s="28"/>
      <c r="I48" s="28"/>
      <c r="J48" s="28"/>
      <c r="K48" s="28"/>
      <c r="L48" s="28"/>
      <c r="M48" s="28"/>
      <c r="N48" s="28"/>
      <c r="O48" s="68">
        <f>(O47-P47)</f>
        <v>18.856000000000002</v>
      </c>
      <c r="P48" s="66"/>
    </row>
    <row r="49" spans="1:16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9"/>
      <c r="O49" s="6"/>
      <c r="P49" s="6"/>
    </row>
    <row r="50" spans="1:16" ht="11.25" customHeight="1" x14ac:dyDescent="0.25">
      <c r="A50" s="62">
        <v>6</v>
      </c>
      <c r="B50" s="62" t="s">
        <v>12</v>
      </c>
      <c r="C50" s="62" t="s">
        <v>25</v>
      </c>
      <c r="D50" s="23">
        <v>2010</v>
      </c>
      <c r="E50" s="62" t="s">
        <v>6</v>
      </c>
      <c r="F50" s="4" t="s">
        <v>42</v>
      </c>
      <c r="G50" s="7">
        <v>1.4</v>
      </c>
      <c r="H50" s="64">
        <v>3.9</v>
      </c>
      <c r="I50" s="64">
        <v>3.7</v>
      </c>
      <c r="J50" s="64">
        <v>3.3</v>
      </c>
      <c r="K50" s="64">
        <v>3.3</v>
      </c>
      <c r="L50" s="64">
        <v>3</v>
      </c>
      <c r="M50" s="64">
        <v>3.3</v>
      </c>
      <c r="N50" s="64">
        <v>3.2</v>
      </c>
      <c r="O50" s="65">
        <f>((SUM(H50:N50)-MAX(H50:N50)-MIN(H50:N50))/5)*G50</f>
        <v>4.7039999999999997</v>
      </c>
      <c r="P50" s="66"/>
    </row>
    <row r="51" spans="1:16" ht="11.25" customHeight="1" x14ac:dyDescent="0.25">
      <c r="A51" s="62"/>
      <c r="B51" s="62"/>
      <c r="C51" s="62"/>
      <c r="D51" s="62"/>
      <c r="E51" s="62"/>
      <c r="F51" s="4" t="s">
        <v>44</v>
      </c>
      <c r="G51" s="7">
        <v>1.3</v>
      </c>
      <c r="H51" s="64">
        <v>3.9</v>
      </c>
      <c r="I51" s="64">
        <v>3.9</v>
      </c>
      <c r="J51" s="64">
        <v>3.2</v>
      </c>
      <c r="K51" s="64">
        <v>3.4</v>
      </c>
      <c r="L51" s="64">
        <v>3.1</v>
      </c>
      <c r="M51" s="64">
        <v>3.7</v>
      </c>
      <c r="N51" s="64">
        <v>3.5</v>
      </c>
      <c r="O51" s="65">
        <f t="shared" ref="O51:O53" si="5">((SUM(H51:N51)-MAX(H51:N51)-MIN(H51:N51))/5)*G51</f>
        <v>4.6020000000000003</v>
      </c>
      <c r="P51" s="66"/>
    </row>
    <row r="52" spans="1:16" ht="11.25" customHeight="1" x14ac:dyDescent="0.25">
      <c r="A52" s="62"/>
      <c r="B52" s="62"/>
      <c r="C52" s="62"/>
      <c r="D52" s="62"/>
      <c r="E52" s="62"/>
      <c r="F52" s="4">
        <v>310</v>
      </c>
      <c r="G52" s="7">
        <v>1.1000000000000001</v>
      </c>
      <c r="H52" s="64">
        <v>3.2</v>
      </c>
      <c r="I52" s="64">
        <v>3.6</v>
      </c>
      <c r="J52" s="64">
        <v>3.6</v>
      </c>
      <c r="K52" s="64">
        <v>3.3</v>
      </c>
      <c r="L52" s="64">
        <v>3.6</v>
      </c>
      <c r="M52" s="64">
        <v>3.7</v>
      </c>
      <c r="N52" s="64">
        <v>3.4</v>
      </c>
      <c r="O52" s="65">
        <f t="shared" si="5"/>
        <v>3.8500000000000005</v>
      </c>
      <c r="P52" s="66"/>
    </row>
    <row r="53" spans="1:16" ht="11.25" customHeight="1" x14ac:dyDescent="0.25">
      <c r="A53" s="62"/>
      <c r="B53" s="62"/>
      <c r="C53" s="62"/>
      <c r="D53" s="62"/>
      <c r="E53" s="62"/>
      <c r="F53" s="4" t="s">
        <v>47</v>
      </c>
      <c r="G53" s="112">
        <v>1.2</v>
      </c>
      <c r="H53" s="64">
        <v>2.5</v>
      </c>
      <c r="I53" s="64">
        <v>3</v>
      </c>
      <c r="J53" s="64">
        <v>2</v>
      </c>
      <c r="K53" s="64">
        <v>2.9</v>
      </c>
      <c r="L53" s="64">
        <v>3.2</v>
      </c>
      <c r="M53" s="64">
        <v>2.9</v>
      </c>
      <c r="N53" s="64">
        <v>3.5</v>
      </c>
      <c r="O53" s="65">
        <f t="shared" si="5"/>
        <v>3.48</v>
      </c>
      <c r="P53" s="66"/>
    </row>
    <row r="54" spans="1:16" ht="11.25" customHeight="1" x14ac:dyDescent="0.25">
      <c r="A54" s="62"/>
      <c r="B54" s="62"/>
      <c r="C54" s="62"/>
      <c r="D54" s="62"/>
      <c r="E54" s="62"/>
      <c r="F54" s="62"/>
      <c r="G54" s="34">
        <v>5</v>
      </c>
      <c r="H54" s="28"/>
      <c r="I54" s="28"/>
      <c r="J54" s="28"/>
      <c r="K54" s="28"/>
      <c r="L54" s="28"/>
      <c r="M54" s="28"/>
      <c r="N54" s="28"/>
      <c r="O54" s="65">
        <f>((SUM(O50:O53)/G54)*10)</f>
        <v>33.272000000000006</v>
      </c>
      <c r="P54" s="67">
        <f>(SUM(P50:P53))</f>
        <v>0</v>
      </c>
    </row>
    <row r="55" spans="1:16" ht="11.25" customHeight="1" x14ac:dyDescent="0.25">
      <c r="A55" s="62"/>
      <c r="B55" s="62"/>
      <c r="C55" s="62"/>
      <c r="D55" s="62"/>
      <c r="E55" s="62"/>
      <c r="F55" s="62"/>
      <c r="G55" s="62"/>
      <c r="H55" s="28"/>
      <c r="I55" s="28"/>
      <c r="J55" s="28"/>
      <c r="K55" s="28"/>
      <c r="L55" s="28"/>
      <c r="M55" s="28"/>
      <c r="N55" s="28"/>
      <c r="O55" s="68">
        <f>(O54-P54)</f>
        <v>33.272000000000006</v>
      </c>
      <c r="P55" s="66"/>
    </row>
    <row r="56" spans="1:1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9"/>
      <c r="O56" s="6"/>
      <c r="P56" s="6"/>
    </row>
    <row r="57" spans="1:16" s="21" customFormat="1" ht="11.25" customHeight="1" x14ac:dyDescent="0.25">
      <c r="A57" s="62">
        <v>7</v>
      </c>
      <c r="B57" s="50" t="s">
        <v>21</v>
      </c>
      <c r="C57" s="50" t="s">
        <v>35</v>
      </c>
      <c r="D57" s="55">
        <v>2009</v>
      </c>
      <c r="E57" s="51" t="s">
        <v>84</v>
      </c>
      <c r="F57" s="4" t="s">
        <v>42</v>
      </c>
      <c r="G57" s="7">
        <v>1.4</v>
      </c>
      <c r="H57" s="64">
        <v>2.4</v>
      </c>
      <c r="I57" s="64">
        <v>3</v>
      </c>
      <c r="J57" s="64">
        <v>3.1</v>
      </c>
      <c r="K57" s="64">
        <v>2.7</v>
      </c>
      <c r="L57" s="64">
        <v>2.2999999999999998</v>
      </c>
      <c r="M57" s="64">
        <v>3</v>
      </c>
      <c r="N57" s="64">
        <v>3.5</v>
      </c>
      <c r="O57" s="65">
        <f>((SUM(H57:N57)-MAX(H57:N57)-MIN(H57:N57))/5)*G57</f>
        <v>3.9759999999999995</v>
      </c>
      <c r="P57" s="66"/>
    </row>
    <row r="58" spans="1:16" ht="11.25" customHeight="1" x14ac:dyDescent="0.25">
      <c r="A58" s="62"/>
      <c r="B58" s="62"/>
      <c r="C58" s="62"/>
      <c r="D58" s="62"/>
      <c r="E58" s="62"/>
      <c r="F58" s="4" t="s">
        <v>44</v>
      </c>
      <c r="G58" s="7">
        <v>1.3</v>
      </c>
      <c r="H58" s="64">
        <v>4.8</v>
      </c>
      <c r="I58" s="64">
        <v>4.5</v>
      </c>
      <c r="J58" s="64">
        <v>4</v>
      </c>
      <c r="K58" s="64">
        <v>4.4000000000000004</v>
      </c>
      <c r="L58" s="64">
        <v>4.5</v>
      </c>
      <c r="M58" s="64">
        <v>4.3</v>
      </c>
      <c r="N58" s="64">
        <v>4.2</v>
      </c>
      <c r="O58" s="65">
        <f t="shared" ref="O58:O60" si="6">((SUM(H58:N58)-MAX(H58:N58)-MIN(H58:N58))/5)*G58</f>
        <v>5.6940000000000008</v>
      </c>
      <c r="P58" s="66"/>
    </row>
    <row r="59" spans="1:16" ht="11.25" customHeight="1" x14ac:dyDescent="0.25">
      <c r="A59" s="62"/>
      <c r="B59" s="62"/>
      <c r="C59" s="62"/>
      <c r="D59" s="62"/>
      <c r="E59" s="62"/>
      <c r="F59" s="4">
        <v>310</v>
      </c>
      <c r="G59" s="7">
        <v>1.1000000000000001</v>
      </c>
      <c r="H59" s="64">
        <v>4.9000000000000004</v>
      </c>
      <c r="I59" s="64">
        <v>4.3</v>
      </c>
      <c r="J59" s="64">
        <v>4.5</v>
      </c>
      <c r="K59" s="64">
        <v>4.0999999999999996</v>
      </c>
      <c r="L59" s="64">
        <v>3.5</v>
      </c>
      <c r="M59" s="64">
        <v>4.2</v>
      </c>
      <c r="N59" s="64">
        <v>4</v>
      </c>
      <c r="O59" s="65">
        <f t="shared" si="6"/>
        <v>4.6419999999999995</v>
      </c>
      <c r="P59" s="66"/>
    </row>
    <row r="60" spans="1:16" ht="11.25" customHeight="1" x14ac:dyDescent="0.25">
      <c r="A60" s="62"/>
      <c r="B60" s="62"/>
      <c r="C60" s="62"/>
      <c r="D60" s="62"/>
      <c r="E60" s="62"/>
      <c r="F60" s="4" t="s">
        <v>47</v>
      </c>
      <c r="G60" s="112">
        <v>1.2</v>
      </c>
      <c r="H60" s="64">
        <v>4.5999999999999996</v>
      </c>
      <c r="I60" s="64">
        <v>4.9000000000000004</v>
      </c>
      <c r="J60" s="64">
        <v>3.5</v>
      </c>
      <c r="K60" s="64">
        <v>4.3</v>
      </c>
      <c r="L60" s="64">
        <v>4.9000000000000004</v>
      </c>
      <c r="M60" s="64">
        <v>4.7</v>
      </c>
      <c r="N60" s="64">
        <v>4.5</v>
      </c>
      <c r="O60" s="65">
        <f t="shared" si="6"/>
        <v>5.52</v>
      </c>
      <c r="P60" s="66"/>
    </row>
    <row r="61" spans="1:16" ht="11.25" customHeight="1" x14ac:dyDescent="0.25">
      <c r="A61" s="62"/>
      <c r="B61" s="62"/>
      <c r="C61" s="62"/>
      <c r="D61" s="62"/>
      <c r="E61" s="62"/>
      <c r="F61" s="62"/>
      <c r="G61" s="34">
        <v>5</v>
      </c>
      <c r="H61" s="28"/>
      <c r="I61" s="28"/>
      <c r="J61" s="28"/>
      <c r="K61" s="28"/>
      <c r="L61" s="28"/>
      <c r="M61" s="28"/>
      <c r="N61" s="28"/>
      <c r="O61" s="65">
        <f>((SUM(O57:O60)/G61)*10)</f>
        <v>39.664000000000001</v>
      </c>
      <c r="P61" s="67">
        <f>(SUM(P57:P60))</f>
        <v>0</v>
      </c>
    </row>
    <row r="62" spans="1:16" ht="11.25" customHeight="1" x14ac:dyDescent="0.25">
      <c r="A62" s="62"/>
      <c r="B62" s="62"/>
      <c r="C62" s="62"/>
      <c r="D62" s="62"/>
      <c r="E62" s="62"/>
      <c r="F62" s="62"/>
      <c r="G62" s="62"/>
      <c r="H62" s="28"/>
      <c r="I62" s="28"/>
      <c r="J62" s="28"/>
      <c r="K62" s="28"/>
      <c r="L62" s="28"/>
      <c r="M62" s="28"/>
      <c r="N62" s="28"/>
      <c r="O62" s="68">
        <f>(O61-P61)</f>
        <v>39.664000000000001</v>
      </c>
      <c r="P62" s="66"/>
    </row>
    <row r="63" spans="1:1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"/>
      <c r="O63" s="6"/>
      <c r="P63" s="6"/>
    </row>
    <row r="64" spans="1:16" s="21" customFormat="1" ht="11.25" customHeight="1" x14ac:dyDescent="0.25">
      <c r="A64" s="62">
        <v>8</v>
      </c>
      <c r="B64" s="62" t="s">
        <v>29</v>
      </c>
      <c r="C64" s="62" t="s">
        <v>30</v>
      </c>
      <c r="D64" s="23">
        <v>2009</v>
      </c>
      <c r="E64" s="62" t="s">
        <v>6</v>
      </c>
      <c r="F64" s="4" t="s">
        <v>42</v>
      </c>
      <c r="G64" s="7">
        <v>1.4</v>
      </c>
      <c r="H64" s="64">
        <v>4</v>
      </c>
      <c r="I64" s="64">
        <v>3.9</v>
      </c>
      <c r="J64" s="64">
        <v>3.8</v>
      </c>
      <c r="K64" s="64">
        <v>4.0999999999999996</v>
      </c>
      <c r="L64" s="64">
        <v>3.2</v>
      </c>
      <c r="M64" s="64">
        <v>3.9</v>
      </c>
      <c r="N64" s="64">
        <v>3.7</v>
      </c>
      <c r="O64" s="65">
        <f>((SUM(H64:N64)-MAX(H64:N64)-MIN(H64:N64))/5)*G64</f>
        <v>5.4039999999999999</v>
      </c>
      <c r="P64" s="66"/>
    </row>
    <row r="65" spans="1:16" ht="11.25" customHeight="1" x14ac:dyDescent="0.25">
      <c r="A65" s="62"/>
      <c r="B65" s="62"/>
      <c r="C65" s="62"/>
      <c r="D65" s="62"/>
      <c r="E65" s="62"/>
      <c r="F65" s="4" t="s">
        <v>44</v>
      </c>
      <c r="G65" s="7">
        <v>1.3</v>
      </c>
      <c r="H65" s="64">
        <v>4</v>
      </c>
      <c r="I65" s="64">
        <v>4.5</v>
      </c>
      <c r="J65" s="64">
        <v>3.7</v>
      </c>
      <c r="K65" s="64">
        <v>3.9</v>
      </c>
      <c r="L65" s="64">
        <v>4.5</v>
      </c>
      <c r="M65" s="64">
        <v>3.7</v>
      </c>
      <c r="N65" s="64">
        <v>4.5</v>
      </c>
      <c r="O65" s="65">
        <f t="shared" ref="O65:O67" si="7">((SUM(H65:N65)-MAX(H65:N65)-MIN(H65:N65))/5)*G65</f>
        <v>5.355999999999999</v>
      </c>
      <c r="P65" s="66"/>
    </row>
    <row r="66" spans="1:16" ht="11.25" customHeight="1" x14ac:dyDescent="0.25">
      <c r="A66" s="62"/>
      <c r="B66" s="62"/>
      <c r="C66" s="62"/>
      <c r="D66" s="62"/>
      <c r="E66" s="62"/>
      <c r="F66" s="4">
        <v>310</v>
      </c>
      <c r="G66" s="7">
        <v>1.1000000000000001</v>
      </c>
      <c r="H66" s="64">
        <v>3.7</v>
      </c>
      <c r="I66" s="64">
        <v>4</v>
      </c>
      <c r="J66" s="64">
        <v>4</v>
      </c>
      <c r="K66" s="64">
        <v>4.5999999999999996</v>
      </c>
      <c r="L66" s="64">
        <v>4.7</v>
      </c>
      <c r="M66" s="64">
        <v>4.3</v>
      </c>
      <c r="N66" s="64">
        <v>4</v>
      </c>
      <c r="O66" s="65">
        <f t="shared" si="7"/>
        <v>4.5979999999999999</v>
      </c>
      <c r="P66" s="66"/>
    </row>
    <row r="67" spans="1:16" ht="11.25" customHeight="1" x14ac:dyDescent="0.25">
      <c r="A67" s="62"/>
      <c r="B67" s="62"/>
      <c r="C67" s="62"/>
      <c r="D67" s="62"/>
      <c r="E67" s="62"/>
      <c r="F67" s="4" t="s">
        <v>47</v>
      </c>
      <c r="G67" s="112">
        <v>1.2</v>
      </c>
      <c r="H67" s="64">
        <v>4.5</v>
      </c>
      <c r="I67" s="64">
        <v>5.3</v>
      </c>
      <c r="J67" s="64">
        <v>4.5999999999999996</v>
      </c>
      <c r="K67" s="64">
        <v>4.7</v>
      </c>
      <c r="L67" s="64">
        <v>4.5</v>
      </c>
      <c r="M67" s="64">
        <v>4.5</v>
      </c>
      <c r="N67" s="64">
        <v>4.4000000000000004</v>
      </c>
      <c r="O67" s="65">
        <f t="shared" si="7"/>
        <v>5.4719999999999995</v>
      </c>
      <c r="P67" s="66"/>
    </row>
    <row r="68" spans="1:16" ht="11.25" customHeight="1" x14ac:dyDescent="0.25">
      <c r="A68" s="62"/>
      <c r="B68" s="62"/>
      <c r="C68" s="62"/>
      <c r="D68" s="62"/>
      <c r="E68" s="62"/>
      <c r="F68" s="62"/>
      <c r="G68" s="34">
        <v>5</v>
      </c>
      <c r="H68" s="28"/>
      <c r="I68" s="28"/>
      <c r="J68" s="28"/>
      <c r="K68" s="28"/>
      <c r="L68" s="28"/>
      <c r="M68" s="28"/>
      <c r="N68" s="28"/>
      <c r="O68" s="65">
        <f>((SUM(O64:O67)/G68)*10)</f>
        <v>41.66</v>
      </c>
      <c r="P68" s="67">
        <f>(SUM(P64:P67))</f>
        <v>0</v>
      </c>
    </row>
    <row r="69" spans="1:16" ht="11.25" customHeight="1" x14ac:dyDescent="0.25">
      <c r="A69" s="62"/>
      <c r="B69" s="62"/>
      <c r="C69" s="62"/>
      <c r="D69" s="62"/>
      <c r="E69" s="62"/>
      <c r="F69" s="62"/>
      <c r="G69" s="62"/>
      <c r="H69" s="28"/>
      <c r="I69" s="28"/>
      <c r="J69" s="28"/>
      <c r="K69" s="28"/>
      <c r="L69" s="28"/>
      <c r="M69" s="28"/>
      <c r="N69" s="28"/>
      <c r="O69" s="68">
        <f>(O68-P68)</f>
        <v>41.66</v>
      </c>
      <c r="P69" s="66"/>
    </row>
    <row r="70" spans="1:16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9"/>
      <c r="O70" s="6"/>
      <c r="P70" s="6"/>
    </row>
    <row r="71" spans="1:16" ht="11.25" customHeight="1" x14ac:dyDescent="0.25">
      <c r="A71" s="62">
        <v>9</v>
      </c>
      <c r="B71" s="4" t="s">
        <v>19</v>
      </c>
      <c r="C71" s="62" t="s">
        <v>20</v>
      </c>
      <c r="D71" s="23">
        <v>2009</v>
      </c>
      <c r="E71" s="62" t="s">
        <v>6</v>
      </c>
      <c r="F71" s="4" t="s">
        <v>42</v>
      </c>
      <c r="G71" s="7">
        <v>1.4</v>
      </c>
      <c r="H71" s="64">
        <v>2.6</v>
      </c>
      <c r="I71" s="64">
        <v>3</v>
      </c>
      <c r="J71" s="64">
        <v>3.3</v>
      </c>
      <c r="K71" s="64">
        <v>2.9</v>
      </c>
      <c r="L71" s="64">
        <v>2.7</v>
      </c>
      <c r="M71" s="64">
        <v>3</v>
      </c>
      <c r="N71" s="64">
        <v>2</v>
      </c>
      <c r="O71" s="65">
        <f>((SUM(H71:N71)-MAX(H71:N71)-MIN(H71:N71))/5)*G71</f>
        <v>3.9759999999999995</v>
      </c>
      <c r="P71" s="66"/>
    </row>
    <row r="72" spans="1:16" ht="11.25" customHeight="1" x14ac:dyDescent="0.25">
      <c r="A72" s="62"/>
      <c r="B72" s="62"/>
      <c r="C72" s="62"/>
      <c r="D72" s="62"/>
      <c r="E72" s="62"/>
      <c r="F72" s="4" t="s">
        <v>44</v>
      </c>
      <c r="G72" s="7">
        <v>1.3</v>
      </c>
      <c r="H72" s="64">
        <v>4.4000000000000004</v>
      </c>
      <c r="I72" s="64">
        <v>4.8</v>
      </c>
      <c r="J72" s="64">
        <v>4.4000000000000004</v>
      </c>
      <c r="K72" s="64">
        <v>4.3</v>
      </c>
      <c r="L72" s="64">
        <v>4.7</v>
      </c>
      <c r="M72" s="64">
        <v>4.2</v>
      </c>
      <c r="N72" s="64">
        <v>3.9</v>
      </c>
      <c r="O72" s="65">
        <f t="shared" ref="O72:O74" si="8">((SUM(H72:N72)-MAX(H72:N72)-MIN(H72:N72))/5)*G72</f>
        <v>5.72</v>
      </c>
      <c r="P72" s="66"/>
    </row>
    <row r="73" spans="1:16" ht="11.25" customHeight="1" x14ac:dyDescent="0.25">
      <c r="A73" s="62"/>
      <c r="B73" s="62"/>
      <c r="C73" s="62"/>
      <c r="D73" s="62"/>
      <c r="E73" s="62"/>
      <c r="F73" s="4">
        <v>310</v>
      </c>
      <c r="G73" s="7">
        <v>1.1000000000000001</v>
      </c>
      <c r="H73" s="64">
        <v>4.9000000000000004</v>
      </c>
      <c r="I73" s="64">
        <v>5</v>
      </c>
      <c r="J73" s="64">
        <v>3.8</v>
      </c>
      <c r="K73" s="64">
        <v>4</v>
      </c>
      <c r="L73" s="64">
        <v>3.7</v>
      </c>
      <c r="M73" s="64">
        <v>4.0999999999999996</v>
      </c>
      <c r="N73" s="64">
        <v>3.8</v>
      </c>
      <c r="O73" s="65">
        <f t="shared" si="8"/>
        <v>4.5320000000000009</v>
      </c>
      <c r="P73" s="66"/>
    </row>
    <row r="74" spans="1:16" ht="11.25" customHeight="1" x14ac:dyDescent="0.25">
      <c r="A74" s="62"/>
      <c r="B74" s="62"/>
      <c r="C74" s="62"/>
      <c r="D74" s="62"/>
      <c r="E74" s="62"/>
      <c r="F74" s="4" t="s">
        <v>47</v>
      </c>
      <c r="G74" s="112">
        <v>1.2</v>
      </c>
      <c r="H74" s="64">
        <v>4.5999999999999996</v>
      </c>
      <c r="I74" s="64">
        <v>4.8</v>
      </c>
      <c r="J74" s="64">
        <v>4.2</v>
      </c>
      <c r="K74" s="64">
        <v>4.8</v>
      </c>
      <c r="L74" s="64">
        <v>4.4000000000000004</v>
      </c>
      <c r="M74" s="64">
        <v>4.4000000000000004</v>
      </c>
      <c r="N74" s="64">
        <v>4</v>
      </c>
      <c r="O74" s="65">
        <f t="shared" si="8"/>
        <v>5.3759999999999986</v>
      </c>
      <c r="P74" s="66"/>
    </row>
    <row r="75" spans="1:16" ht="11.25" customHeight="1" x14ac:dyDescent="0.25">
      <c r="A75" s="62"/>
      <c r="B75" s="62"/>
      <c r="C75" s="62"/>
      <c r="D75" s="62"/>
      <c r="E75" s="62"/>
      <c r="F75" s="62"/>
      <c r="G75" s="34">
        <v>5</v>
      </c>
      <c r="H75" s="28"/>
      <c r="I75" s="28"/>
      <c r="J75" s="28"/>
      <c r="K75" s="28"/>
      <c r="L75" s="28"/>
      <c r="M75" s="28"/>
      <c r="N75" s="28"/>
      <c r="O75" s="65">
        <f>((SUM(O71:O74)/G75)*10)</f>
        <v>39.207999999999998</v>
      </c>
      <c r="P75" s="67">
        <f>(SUM(P71:P74))</f>
        <v>0</v>
      </c>
    </row>
    <row r="76" spans="1:16" ht="11.25" customHeight="1" x14ac:dyDescent="0.25">
      <c r="A76" s="62"/>
      <c r="B76" s="62"/>
      <c r="C76" s="62"/>
      <c r="D76" s="62"/>
      <c r="E76" s="62"/>
      <c r="F76" s="62"/>
      <c r="G76" s="62"/>
      <c r="H76" s="28"/>
      <c r="I76" s="28"/>
      <c r="J76" s="28"/>
      <c r="K76" s="28"/>
      <c r="L76" s="28"/>
      <c r="M76" s="28"/>
      <c r="N76" s="28"/>
      <c r="O76" s="68">
        <f>(O75-P75)</f>
        <v>39.207999999999998</v>
      </c>
      <c r="P76" s="66"/>
    </row>
    <row r="77" spans="1:16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9"/>
      <c r="O77" s="6"/>
      <c r="P77" s="6"/>
    </row>
    <row r="78" spans="1:16" ht="11.25" customHeight="1" x14ac:dyDescent="0.25">
      <c r="A78" s="62">
        <v>10</v>
      </c>
      <c r="B78" s="62" t="s">
        <v>13</v>
      </c>
      <c r="C78" s="62" t="s">
        <v>14</v>
      </c>
      <c r="D78" s="23">
        <v>2009</v>
      </c>
      <c r="E78" s="62" t="s">
        <v>8</v>
      </c>
      <c r="F78" s="4" t="s">
        <v>42</v>
      </c>
      <c r="G78" s="7">
        <v>1.4</v>
      </c>
      <c r="H78" s="64">
        <v>3.9</v>
      </c>
      <c r="I78" s="64">
        <v>5</v>
      </c>
      <c r="J78" s="64">
        <v>4</v>
      </c>
      <c r="K78" s="64">
        <v>4.2</v>
      </c>
      <c r="L78" s="64">
        <v>3.3</v>
      </c>
      <c r="M78" s="64">
        <v>4.4000000000000004</v>
      </c>
      <c r="N78" s="64">
        <v>4.0999999999999996</v>
      </c>
      <c r="O78" s="65">
        <f>((SUM(H78:N78)-MAX(H78:N78)-MIN(H78:N78))/5)*G78</f>
        <v>5.7680000000000007</v>
      </c>
      <c r="P78" s="66"/>
    </row>
    <row r="79" spans="1:16" ht="11.25" customHeight="1" x14ac:dyDescent="0.25">
      <c r="A79" s="22"/>
      <c r="B79" s="22"/>
      <c r="C79" s="22"/>
      <c r="D79" s="22"/>
      <c r="E79" s="22"/>
      <c r="F79" s="4" t="s">
        <v>44</v>
      </c>
      <c r="G79" s="7">
        <v>1.3</v>
      </c>
      <c r="H79" s="64">
        <v>3</v>
      </c>
      <c r="I79" s="64">
        <v>4</v>
      </c>
      <c r="J79" s="64">
        <v>3.5</v>
      </c>
      <c r="K79" s="64">
        <v>2.9</v>
      </c>
      <c r="L79" s="64">
        <v>3.6</v>
      </c>
      <c r="M79" s="64">
        <v>3.8</v>
      </c>
      <c r="N79" s="64">
        <v>3.3</v>
      </c>
      <c r="O79" s="65">
        <f t="shared" ref="O79:O81" si="9">((SUM(H79:N79)-MAX(H79:N79)-MIN(H79:N79))/5)*G79</f>
        <v>4.4720000000000004</v>
      </c>
      <c r="P79" s="66"/>
    </row>
    <row r="80" spans="1:16" ht="11.25" customHeight="1" x14ac:dyDescent="0.25">
      <c r="A80" s="62"/>
      <c r="B80" s="62"/>
      <c r="C80" s="62"/>
      <c r="D80" s="62"/>
      <c r="E80" s="62"/>
      <c r="F80" s="4">
        <v>310</v>
      </c>
      <c r="G80" s="7">
        <v>1.1000000000000001</v>
      </c>
      <c r="H80" s="64">
        <v>3.4</v>
      </c>
      <c r="I80" s="64">
        <v>4</v>
      </c>
      <c r="J80" s="64">
        <v>4.4000000000000004</v>
      </c>
      <c r="K80" s="64">
        <v>4</v>
      </c>
      <c r="L80" s="64">
        <v>2.6</v>
      </c>
      <c r="M80" s="64">
        <v>4.2</v>
      </c>
      <c r="N80" s="64">
        <v>3</v>
      </c>
      <c r="O80" s="65">
        <f t="shared" si="9"/>
        <v>4.0920000000000005</v>
      </c>
      <c r="P80" s="66"/>
    </row>
    <row r="81" spans="1:16" ht="11.25" customHeight="1" x14ac:dyDescent="0.25">
      <c r="A81" s="62"/>
      <c r="B81" s="62"/>
      <c r="C81" s="62"/>
      <c r="D81" s="62"/>
      <c r="E81" s="62"/>
      <c r="F81" s="4" t="s">
        <v>47</v>
      </c>
      <c r="G81" s="112">
        <v>1.2</v>
      </c>
      <c r="H81" s="64">
        <v>4.5999999999999996</v>
      </c>
      <c r="I81" s="64">
        <v>4.9000000000000004</v>
      </c>
      <c r="J81" s="64">
        <v>4.5</v>
      </c>
      <c r="K81" s="64">
        <v>4.3</v>
      </c>
      <c r="L81" s="64">
        <v>4.5999999999999996</v>
      </c>
      <c r="M81" s="64">
        <v>4.5999999999999996</v>
      </c>
      <c r="N81" s="64">
        <v>4.5</v>
      </c>
      <c r="O81" s="65">
        <f t="shared" si="9"/>
        <v>5.4720000000000004</v>
      </c>
      <c r="P81" s="66"/>
    </row>
    <row r="82" spans="1:16" ht="11.25" customHeight="1" x14ac:dyDescent="0.25">
      <c r="A82" s="62"/>
      <c r="B82" s="62"/>
      <c r="C82" s="62"/>
      <c r="D82" s="62"/>
      <c r="E82" s="62"/>
      <c r="F82" s="62"/>
      <c r="G82" s="34">
        <v>5</v>
      </c>
      <c r="H82" s="28"/>
      <c r="I82" s="28"/>
      <c r="J82" s="28"/>
      <c r="K82" s="28"/>
      <c r="L82" s="28"/>
      <c r="M82" s="28"/>
      <c r="N82" s="28"/>
      <c r="O82" s="65">
        <f>((SUM(O78:O81)/G82)*10)</f>
        <v>39.608000000000004</v>
      </c>
      <c r="P82" s="67">
        <f>(SUM(P78:P81))</f>
        <v>0</v>
      </c>
    </row>
    <row r="83" spans="1:16" ht="11.25" customHeight="1" x14ac:dyDescent="0.25">
      <c r="A83" s="62"/>
      <c r="B83" s="62"/>
      <c r="C83" s="62"/>
      <c r="D83" s="62"/>
      <c r="E83" s="62"/>
      <c r="F83" s="62"/>
      <c r="G83" s="62"/>
      <c r="H83" s="28"/>
      <c r="I83" s="28"/>
      <c r="J83" s="28"/>
      <c r="K83" s="28"/>
      <c r="L83" s="28"/>
      <c r="M83" s="28"/>
      <c r="N83" s="28"/>
      <c r="O83" s="68">
        <f>(O82-P82)</f>
        <v>39.608000000000004</v>
      </c>
      <c r="P83" s="66"/>
    </row>
    <row r="84" spans="1:16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9"/>
      <c r="O84" s="6"/>
      <c r="P84" s="6"/>
    </row>
    <row r="85" spans="1:16" ht="11.25" customHeight="1" x14ac:dyDescent="0.25">
      <c r="A85" s="62">
        <v>11</v>
      </c>
      <c r="B85" s="62" t="s">
        <v>21</v>
      </c>
      <c r="C85" s="62" t="s">
        <v>22</v>
      </c>
      <c r="D85" s="23">
        <v>2011</v>
      </c>
      <c r="E85" s="62" t="s">
        <v>6</v>
      </c>
      <c r="F85" s="4" t="s">
        <v>42</v>
      </c>
      <c r="G85" s="7">
        <v>1.4</v>
      </c>
      <c r="H85" s="64">
        <v>2.6</v>
      </c>
      <c r="I85" s="64">
        <v>3.6</v>
      </c>
      <c r="J85" s="64">
        <v>3.4</v>
      </c>
      <c r="K85" s="64">
        <v>3.5</v>
      </c>
      <c r="L85" s="64">
        <v>3</v>
      </c>
      <c r="M85" s="64">
        <v>3.1</v>
      </c>
      <c r="N85" s="64">
        <v>3.1</v>
      </c>
      <c r="O85" s="65">
        <f>((SUM(H85:N85)-MAX(H85:N85)-MIN(H85:N85))/5)*G85</f>
        <v>4.508</v>
      </c>
      <c r="P85" s="66"/>
    </row>
    <row r="86" spans="1:16" ht="11.25" customHeight="1" x14ac:dyDescent="0.25">
      <c r="A86" s="62"/>
      <c r="B86" s="62"/>
      <c r="C86" s="62"/>
      <c r="D86" s="62"/>
      <c r="E86" s="62"/>
      <c r="F86" s="57" t="s">
        <v>44</v>
      </c>
      <c r="G86" s="7">
        <v>1.3</v>
      </c>
      <c r="H86" s="64">
        <v>3.1</v>
      </c>
      <c r="I86" s="64">
        <v>3</v>
      </c>
      <c r="J86" s="64">
        <v>2.9</v>
      </c>
      <c r="K86" s="64">
        <v>2.7</v>
      </c>
      <c r="L86" s="64">
        <v>3</v>
      </c>
      <c r="M86" s="64">
        <v>3</v>
      </c>
      <c r="N86" s="64">
        <v>3.5</v>
      </c>
      <c r="O86" s="65">
        <f t="shared" ref="O86:O88" si="10">((SUM(H86:N86)-MAX(H86:N86)-MIN(H86:N86))/5)*G86</f>
        <v>3.9000000000000004</v>
      </c>
      <c r="P86" s="66"/>
    </row>
    <row r="87" spans="1:16" ht="11.25" customHeight="1" x14ac:dyDescent="0.25">
      <c r="A87" s="62"/>
      <c r="B87" s="62"/>
      <c r="C87" s="62"/>
      <c r="D87" s="62"/>
      <c r="E87" s="62"/>
      <c r="F87" s="4">
        <v>310</v>
      </c>
      <c r="G87" s="7">
        <v>1.1000000000000001</v>
      </c>
      <c r="H87" s="64">
        <v>4.2</v>
      </c>
      <c r="I87" s="64">
        <v>4</v>
      </c>
      <c r="J87" s="64">
        <v>3.9</v>
      </c>
      <c r="K87" s="64">
        <v>3.8</v>
      </c>
      <c r="L87" s="64">
        <v>2.8</v>
      </c>
      <c r="M87" s="64">
        <v>3.9</v>
      </c>
      <c r="N87" s="64">
        <v>3.8</v>
      </c>
      <c r="O87" s="65">
        <f t="shared" si="10"/>
        <v>4.2679999999999998</v>
      </c>
      <c r="P87" s="66"/>
    </row>
    <row r="88" spans="1:16" ht="11.25" customHeight="1" x14ac:dyDescent="0.25">
      <c r="A88" s="62"/>
      <c r="B88" s="62"/>
      <c r="C88" s="62"/>
      <c r="D88" s="62"/>
      <c r="E88" s="62"/>
      <c r="F88" s="4" t="s">
        <v>47</v>
      </c>
      <c r="G88" s="112">
        <v>1.2</v>
      </c>
      <c r="H88" s="64">
        <v>3</v>
      </c>
      <c r="I88" s="64">
        <v>3.4</v>
      </c>
      <c r="J88" s="64">
        <v>3.1</v>
      </c>
      <c r="K88" s="64">
        <v>3.3</v>
      </c>
      <c r="L88" s="64">
        <v>3.7</v>
      </c>
      <c r="M88" s="64">
        <v>4</v>
      </c>
      <c r="N88" s="64">
        <v>3.7</v>
      </c>
      <c r="O88" s="65">
        <f t="shared" si="10"/>
        <v>4.1280000000000001</v>
      </c>
      <c r="P88" s="66"/>
    </row>
    <row r="89" spans="1:16" ht="11.25" customHeight="1" x14ac:dyDescent="0.25">
      <c r="A89" s="62"/>
      <c r="B89" s="62"/>
      <c r="C89" s="62"/>
      <c r="D89" s="62"/>
      <c r="E89" s="62"/>
      <c r="F89" s="62"/>
      <c r="G89" s="34">
        <v>5</v>
      </c>
      <c r="H89" s="28"/>
      <c r="I89" s="28"/>
      <c r="J89" s="28"/>
      <c r="K89" s="28"/>
      <c r="L89" s="28"/>
      <c r="M89" s="28"/>
      <c r="N89" s="28"/>
      <c r="O89" s="65">
        <f>((SUM(O85:O88)/G89)*10)</f>
        <v>33.608000000000004</v>
      </c>
      <c r="P89" s="67">
        <f>(SUM(P85:P88))</f>
        <v>0</v>
      </c>
    </row>
    <row r="90" spans="1:16" ht="11.25" customHeight="1" x14ac:dyDescent="0.25">
      <c r="A90" s="62"/>
      <c r="B90" s="62"/>
      <c r="C90" s="62"/>
      <c r="D90" s="62"/>
      <c r="E90" s="62"/>
      <c r="F90" s="62"/>
      <c r="G90" s="62"/>
      <c r="H90" s="28"/>
      <c r="I90" s="28"/>
      <c r="J90" s="28"/>
      <c r="K90" s="28"/>
      <c r="L90" s="28"/>
      <c r="M90" s="28"/>
      <c r="N90" s="28"/>
      <c r="O90" s="68">
        <f>(O89-P89)</f>
        <v>33.608000000000004</v>
      </c>
      <c r="P90" s="66"/>
    </row>
    <row r="91" spans="1:16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9"/>
      <c r="O91" s="6"/>
      <c r="P91" s="6"/>
    </row>
    <row r="92" spans="1:16" ht="11.25" customHeight="1" x14ac:dyDescent="0.25">
      <c r="A92" s="62">
        <v>12</v>
      </c>
      <c r="B92" s="62" t="s">
        <v>36</v>
      </c>
      <c r="C92" s="62" t="s">
        <v>37</v>
      </c>
      <c r="D92" s="23">
        <v>2009</v>
      </c>
      <c r="E92" s="48" t="s">
        <v>84</v>
      </c>
      <c r="F92" s="4" t="s">
        <v>42</v>
      </c>
      <c r="G92" s="7">
        <v>1.4</v>
      </c>
      <c r="H92" s="64">
        <v>2.6</v>
      </c>
      <c r="I92" s="64">
        <v>3.8</v>
      </c>
      <c r="J92" s="64">
        <v>4.4000000000000004</v>
      </c>
      <c r="K92" s="64">
        <v>3.9</v>
      </c>
      <c r="L92" s="64">
        <v>2.7</v>
      </c>
      <c r="M92" s="64">
        <v>2.8</v>
      </c>
      <c r="N92" s="64">
        <v>4</v>
      </c>
      <c r="O92" s="65">
        <f>((SUM(H92:N92)-MAX(H92:N92)-MIN(H92:N92))/5)*G92</f>
        <v>4.8159999999999998</v>
      </c>
      <c r="P92" s="66"/>
    </row>
    <row r="93" spans="1:16" ht="11.25" customHeight="1" x14ac:dyDescent="0.25">
      <c r="A93" s="62"/>
      <c r="B93" s="62"/>
      <c r="C93" s="62"/>
      <c r="D93" s="62"/>
      <c r="E93" s="62"/>
      <c r="F93" s="4" t="s">
        <v>44</v>
      </c>
      <c r="G93" s="7">
        <v>1.3</v>
      </c>
      <c r="H93" s="64">
        <v>4.5999999999999996</v>
      </c>
      <c r="I93" s="64">
        <v>3.5</v>
      </c>
      <c r="J93" s="64">
        <v>3.2</v>
      </c>
      <c r="K93" s="64">
        <v>3</v>
      </c>
      <c r="L93" s="64">
        <v>3.3</v>
      </c>
      <c r="M93" s="64">
        <v>3</v>
      </c>
      <c r="N93" s="64">
        <v>3.2</v>
      </c>
      <c r="O93" s="65">
        <f t="shared" ref="O93:O95" si="11">((SUM(H93:N93)-MAX(H93:N93)-MIN(H93:N93))/5)*G93</f>
        <v>4.2120000000000006</v>
      </c>
      <c r="P93" s="66"/>
    </row>
    <row r="94" spans="1:16" ht="11.25" customHeight="1" x14ac:dyDescent="0.25">
      <c r="A94" s="62"/>
      <c r="B94" s="62"/>
      <c r="C94" s="62"/>
      <c r="D94" s="62"/>
      <c r="E94" s="62"/>
      <c r="F94" s="4">
        <v>310</v>
      </c>
      <c r="G94" s="7">
        <v>1.1000000000000001</v>
      </c>
      <c r="H94" s="64">
        <v>5.5</v>
      </c>
      <c r="I94" s="64">
        <v>3.7</v>
      </c>
      <c r="J94" s="64">
        <v>4.8</v>
      </c>
      <c r="K94" s="64">
        <v>5</v>
      </c>
      <c r="L94" s="64">
        <v>3.6</v>
      </c>
      <c r="M94" s="64">
        <v>4.9000000000000004</v>
      </c>
      <c r="N94" s="64">
        <v>3.6</v>
      </c>
      <c r="O94" s="65">
        <f t="shared" si="11"/>
        <v>4.8400000000000007</v>
      </c>
      <c r="P94" s="66"/>
    </row>
    <row r="95" spans="1:16" ht="11.25" customHeight="1" x14ac:dyDescent="0.25">
      <c r="A95" s="62"/>
      <c r="B95" s="62"/>
      <c r="C95" s="62"/>
      <c r="D95" s="62"/>
      <c r="E95" s="62"/>
      <c r="F95" s="4" t="s">
        <v>47</v>
      </c>
      <c r="G95" s="112">
        <v>1.2</v>
      </c>
      <c r="H95" s="64">
        <v>3.2</v>
      </c>
      <c r="I95" s="64">
        <v>3.9</v>
      </c>
      <c r="J95" s="64">
        <v>4.2</v>
      </c>
      <c r="K95" s="64">
        <v>4.0999999999999996</v>
      </c>
      <c r="L95" s="64">
        <v>4.4000000000000004</v>
      </c>
      <c r="M95" s="64">
        <v>4.5</v>
      </c>
      <c r="N95" s="64">
        <v>3.6</v>
      </c>
      <c r="O95" s="65">
        <f t="shared" si="11"/>
        <v>4.8480000000000008</v>
      </c>
      <c r="P95" s="66"/>
    </row>
    <row r="96" spans="1:16" ht="11.25" customHeight="1" x14ac:dyDescent="0.25">
      <c r="A96" s="62"/>
      <c r="B96" s="62"/>
      <c r="C96" s="62"/>
      <c r="D96" s="62"/>
      <c r="E96" s="62"/>
      <c r="F96" s="62"/>
      <c r="G96" s="34">
        <v>5</v>
      </c>
      <c r="H96" s="28"/>
      <c r="I96" s="28"/>
      <c r="J96" s="28"/>
      <c r="K96" s="28"/>
      <c r="L96" s="28"/>
      <c r="M96" s="28"/>
      <c r="N96" s="28"/>
      <c r="O96" s="65">
        <f>((SUM(O92:O95)/G96)*10)</f>
        <v>37.432000000000002</v>
      </c>
      <c r="P96" s="67">
        <f>(SUM(P92:P95))</f>
        <v>0</v>
      </c>
    </row>
    <row r="97" spans="1:16" ht="11.25" customHeight="1" x14ac:dyDescent="0.25">
      <c r="A97" s="62"/>
      <c r="B97" s="62"/>
      <c r="C97" s="62"/>
      <c r="D97" s="62"/>
      <c r="E97" s="62"/>
      <c r="F97" s="62"/>
      <c r="G97" s="62"/>
      <c r="H97" s="28"/>
      <c r="I97" s="28"/>
      <c r="J97" s="28"/>
      <c r="K97" s="28"/>
      <c r="L97" s="28"/>
      <c r="M97" s="28"/>
      <c r="N97" s="28"/>
      <c r="O97" s="68">
        <f>(O96-P96)</f>
        <v>37.432000000000002</v>
      </c>
      <c r="P97" s="66"/>
    </row>
    <row r="98" spans="1:16" ht="11.2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4"/>
      <c r="P98" s="6"/>
    </row>
    <row r="99" spans="1:16" ht="11.25" customHeight="1" x14ac:dyDescent="0.25">
      <c r="A99" s="20">
        <v>13</v>
      </c>
      <c r="B99" s="51" t="s">
        <v>15</v>
      </c>
      <c r="C99" s="51" t="s">
        <v>26</v>
      </c>
      <c r="D99" s="55">
        <v>2010</v>
      </c>
      <c r="E99" s="50" t="s">
        <v>6</v>
      </c>
      <c r="F99" s="4" t="s">
        <v>42</v>
      </c>
      <c r="G99" s="58">
        <v>1.4</v>
      </c>
      <c r="H99" s="64">
        <v>2.2000000000000002</v>
      </c>
      <c r="I99" s="64">
        <v>2.7</v>
      </c>
      <c r="J99" s="64">
        <v>3</v>
      </c>
      <c r="K99" s="64">
        <v>3</v>
      </c>
      <c r="L99" s="64">
        <v>2.9</v>
      </c>
      <c r="M99" s="64">
        <v>2.8</v>
      </c>
      <c r="N99" s="64">
        <v>2.8</v>
      </c>
      <c r="O99" s="65">
        <f>((SUM(H99:N99)-MAX(H99:N99)-MIN(H99:N99))/5)*G99</f>
        <v>3.9760000000000009</v>
      </c>
      <c r="P99" s="66"/>
    </row>
    <row r="100" spans="1:16" ht="11.25" customHeight="1" x14ac:dyDescent="0.25">
      <c r="A100" s="62"/>
      <c r="B100" s="62"/>
      <c r="C100" s="62"/>
      <c r="D100" s="62"/>
      <c r="E100" s="62"/>
      <c r="F100" s="4" t="s">
        <v>44</v>
      </c>
      <c r="G100" s="7">
        <v>1.3</v>
      </c>
      <c r="H100" s="64">
        <v>3.2</v>
      </c>
      <c r="I100" s="64">
        <v>3.7</v>
      </c>
      <c r="J100" s="64">
        <v>3.2</v>
      </c>
      <c r="K100" s="64">
        <v>3</v>
      </c>
      <c r="L100" s="64">
        <v>2.6</v>
      </c>
      <c r="M100" s="64">
        <v>3</v>
      </c>
      <c r="N100" s="64">
        <v>3.4</v>
      </c>
      <c r="O100" s="65">
        <f t="shared" ref="O100:O102" si="12">((SUM(H100:N100)-MAX(H100:N100)-MIN(H100:N100))/5)*G100</f>
        <v>4.1080000000000005</v>
      </c>
      <c r="P100" s="66"/>
    </row>
    <row r="101" spans="1:16" ht="11.25" customHeight="1" x14ac:dyDescent="0.25">
      <c r="A101" s="62"/>
      <c r="B101" s="62"/>
      <c r="C101" s="62"/>
      <c r="D101" s="62"/>
      <c r="E101" s="62"/>
      <c r="F101" s="4">
        <v>310</v>
      </c>
      <c r="G101" s="7">
        <v>1.1000000000000001</v>
      </c>
      <c r="H101" s="64">
        <v>3.4</v>
      </c>
      <c r="I101" s="64">
        <v>3.5</v>
      </c>
      <c r="J101" s="64">
        <v>3.2</v>
      </c>
      <c r="K101" s="64">
        <v>3.8</v>
      </c>
      <c r="L101" s="64">
        <v>2.8</v>
      </c>
      <c r="M101" s="64">
        <v>3.8</v>
      </c>
      <c r="N101" s="64">
        <v>2</v>
      </c>
      <c r="O101" s="65">
        <f t="shared" si="12"/>
        <v>3.6740000000000013</v>
      </c>
      <c r="P101" s="66"/>
    </row>
    <row r="102" spans="1:16" ht="11.25" customHeight="1" x14ac:dyDescent="0.25">
      <c r="A102" s="62"/>
      <c r="B102" s="62"/>
      <c r="C102" s="62"/>
      <c r="D102" s="62"/>
      <c r="E102" s="62"/>
      <c r="F102" s="4" t="s">
        <v>47</v>
      </c>
      <c r="G102" s="112">
        <v>1.2</v>
      </c>
      <c r="H102" s="64">
        <v>2.8</v>
      </c>
      <c r="I102" s="64">
        <v>2.4</v>
      </c>
      <c r="J102" s="64">
        <v>2</v>
      </c>
      <c r="K102" s="64">
        <v>2.5</v>
      </c>
      <c r="L102" s="64">
        <v>2.6</v>
      </c>
      <c r="M102" s="64">
        <v>2</v>
      </c>
      <c r="N102" s="64">
        <v>3</v>
      </c>
      <c r="O102" s="65">
        <f t="shared" si="12"/>
        <v>2.9519999999999995</v>
      </c>
      <c r="P102" s="66"/>
    </row>
    <row r="103" spans="1:16" ht="11.25" customHeight="1" x14ac:dyDescent="0.25">
      <c r="A103" s="62"/>
      <c r="B103" s="62"/>
      <c r="C103" s="62"/>
      <c r="D103" s="62"/>
      <c r="E103" s="62"/>
      <c r="F103" s="62"/>
      <c r="G103" s="34">
        <v>5</v>
      </c>
      <c r="H103" s="28"/>
      <c r="I103" s="28"/>
      <c r="J103" s="28"/>
      <c r="K103" s="28"/>
      <c r="L103" s="28"/>
      <c r="M103" s="28"/>
      <c r="N103" s="28"/>
      <c r="O103" s="65">
        <f>((SUM(O99:O102)/G103)*10)</f>
        <v>29.420000000000005</v>
      </c>
      <c r="P103" s="67">
        <f>(SUM(P99:P102))</f>
        <v>0</v>
      </c>
    </row>
    <row r="104" spans="1:16" ht="11.25" customHeight="1" x14ac:dyDescent="0.25">
      <c r="A104" s="26"/>
      <c r="B104" s="26"/>
      <c r="C104" s="26"/>
      <c r="D104" s="26"/>
      <c r="E104" s="26"/>
      <c r="F104" s="62"/>
      <c r="G104" s="62"/>
      <c r="H104" s="28"/>
      <c r="I104" s="28"/>
      <c r="J104" s="28"/>
      <c r="K104" s="28"/>
      <c r="L104" s="28"/>
      <c r="M104" s="28"/>
      <c r="N104" s="28"/>
      <c r="O104" s="68">
        <f>(O103-P103)</f>
        <v>29.420000000000005</v>
      </c>
      <c r="P104" s="66"/>
    </row>
    <row r="105" spans="1:16" ht="11.25" customHeight="1" x14ac:dyDescent="0.25">
      <c r="A105" s="62"/>
      <c r="B105" s="62"/>
      <c r="C105" s="62"/>
      <c r="D105" s="62"/>
      <c r="E105" s="62"/>
      <c r="F105" s="62"/>
      <c r="G105" s="60"/>
      <c r="H105" s="60"/>
      <c r="I105" s="60"/>
      <c r="J105" s="60"/>
      <c r="K105" s="60"/>
      <c r="L105" s="60"/>
      <c r="M105" s="60"/>
      <c r="N105" s="18"/>
      <c r="O105" s="62"/>
      <c r="P105" s="62"/>
    </row>
    <row r="106" spans="1:16" ht="11.25" customHeight="1" x14ac:dyDescent="0.25">
      <c r="A106" s="62">
        <v>14</v>
      </c>
      <c r="B106" s="37" t="s">
        <v>72</v>
      </c>
      <c r="C106" s="37" t="s">
        <v>73</v>
      </c>
      <c r="D106" s="43">
        <v>2009</v>
      </c>
      <c r="E106" s="37" t="s">
        <v>74</v>
      </c>
      <c r="F106" s="4" t="s">
        <v>42</v>
      </c>
      <c r="G106" s="7">
        <v>1.4</v>
      </c>
      <c r="H106" s="64">
        <v>3</v>
      </c>
      <c r="I106" s="64">
        <v>4</v>
      </c>
      <c r="J106" s="64">
        <v>3.4</v>
      </c>
      <c r="K106" s="64">
        <v>4.3</v>
      </c>
      <c r="L106" s="64">
        <v>3.3</v>
      </c>
      <c r="M106" s="64">
        <v>4</v>
      </c>
      <c r="N106" s="64">
        <v>3.3</v>
      </c>
      <c r="O106" s="65">
        <f>((SUM(H106:N106)-MAX(H106:N106)-MIN(H106:N106))/5)*G106</f>
        <v>5.04</v>
      </c>
      <c r="P106" s="66"/>
    </row>
    <row r="107" spans="1:16" ht="11.25" customHeight="1" x14ac:dyDescent="0.25">
      <c r="A107" s="62"/>
      <c r="B107" s="62"/>
      <c r="C107" s="62"/>
      <c r="D107" s="62"/>
      <c r="E107" s="62"/>
      <c r="F107" s="4" t="s">
        <v>44</v>
      </c>
      <c r="G107" s="7">
        <v>1.3</v>
      </c>
      <c r="H107" s="64">
        <v>4.4000000000000004</v>
      </c>
      <c r="I107" s="64">
        <v>5.4</v>
      </c>
      <c r="J107" s="64">
        <v>3.8</v>
      </c>
      <c r="K107" s="64">
        <v>4.7</v>
      </c>
      <c r="L107" s="64">
        <v>3.9</v>
      </c>
      <c r="M107" s="64">
        <v>4.0999999999999996</v>
      </c>
      <c r="N107" s="64">
        <v>3</v>
      </c>
      <c r="O107" s="65">
        <f t="shared" ref="O107:O109" si="13">((SUM(H107:N107)-MAX(H107:N107)-MIN(H107:N107))/5)*G107</f>
        <v>5.4340000000000002</v>
      </c>
      <c r="P107" s="66"/>
    </row>
    <row r="108" spans="1:16" ht="11.25" customHeight="1" x14ac:dyDescent="0.25">
      <c r="A108" s="62"/>
      <c r="B108" s="62"/>
      <c r="C108" s="62"/>
      <c r="D108" s="62"/>
      <c r="E108" s="62"/>
      <c r="F108" s="4">
        <v>310</v>
      </c>
      <c r="G108" s="7">
        <v>1.1000000000000001</v>
      </c>
      <c r="H108" s="64">
        <v>4.3</v>
      </c>
      <c r="I108" s="64">
        <v>5.2</v>
      </c>
      <c r="J108" s="64">
        <v>4.2</v>
      </c>
      <c r="K108" s="64">
        <v>4.8</v>
      </c>
      <c r="L108" s="64">
        <v>4.4000000000000004</v>
      </c>
      <c r="M108" s="64">
        <v>4.4000000000000004</v>
      </c>
      <c r="N108" s="64">
        <v>4</v>
      </c>
      <c r="O108" s="65">
        <f t="shared" si="13"/>
        <v>4.8620000000000001</v>
      </c>
      <c r="P108" s="66"/>
    </row>
    <row r="109" spans="1:16" ht="11.25" customHeight="1" x14ac:dyDescent="0.25">
      <c r="A109" s="62"/>
      <c r="B109" s="62"/>
      <c r="C109" s="62"/>
      <c r="D109" s="62"/>
      <c r="E109" s="62"/>
      <c r="F109" s="4" t="s">
        <v>47</v>
      </c>
      <c r="G109" s="112">
        <v>1.2</v>
      </c>
      <c r="H109" s="64">
        <v>4.8</v>
      </c>
      <c r="I109" s="64">
        <v>5</v>
      </c>
      <c r="J109" s="64">
        <v>4.4000000000000004</v>
      </c>
      <c r="K109" s="64">
        <v>4.9000000000000004</v>
      </c>
      <c r="L109" s="64">
        <v>4.7</v>
      </c>
      <c r="M109" s="64">
        <v>5</v>
      </c>
      <c r="N109" s="64">
        <v>5</v>
      </c>
      <c r="O109" s="65">
        <f t="shared" si="13"/>
        <v>5.8559999999999999</v>
      </c>
      <c r="P109" s="66"/>
    </row>
    <row r="110" spans="1:16" ht="11.25" customHeight="1" x14ac:dyDescent="0.25">
      <c r="A110" s="26"/>
      <c r="B110" s="26"/>
      <c r="C110" s="26"/>
      <c r="D110" s="26"/>
      <c r="E110" s="26"/>
      <c r="F110" s="62"/>
      <c r="G110" s="34">
        <v>5</v>
      </c>
      <c r="H110" s="28"/>
      <c r="I110" s="28"/>
      <c r="J110" s="28"/>
      <c r="K110" s="28"/>
      <c r="L110" s="28"/>
      <c r="M110" s="28"/>
      <c r="N110" s="28"/>
      <c r="O110" s="65">
        <f>((SUM(O106:O109)/G110)*10)</f>
        <v>42.384</v>
      </c>
      <c r="P110" s="67">
        <f>(SUM(P106:P109))</f>
        <v>0</v>
      </c>
    </row>
    <row r="111" spans="1:16" ht="11.25" customHeight="1" x14ac:dyDescent="0.25">
      <c r="A111" s="62"/>
      <c r="B111" s="62"/>
      <c r="C111" s="62"/>
      <c r="D111" s="62"/>
      <c r="E111" s="62"/>
      <c r="F111" s="62"/>
      <c r="G111" s="62"/>
      <c r="H111" s="28"/>
      <c r="I111" s="28"/>
      <c r="J111" s="28"/>
      <c r="K111" s="28"/>
      <c r="L111" s="28"/>
      <c r="M111" s="28"/>
      <c r="N111" s="28"/>
      <c r="O111" s="68">
        <f>(O110-P110)</f>
        <v>42.384</v>
      </c>
      <c r="P111" s="66"/>
    </row>
    <row r="112" spans="1:16" ht="11.25" customHeight="1" x14ac:dyDescent="0.25">
      <c r="A112" s="62"/>
      <c r="B112" s="62"/>
      <c r="C112" s="62"/>
      <c r="D112" s="62"/>
      <c r="E112" s="62"/>
      <c r="F112" s="62"/>
      <c r="G112" s="60"/>
      <c r="H112" s="60"/>
      <c r="I112" s="60"/>
      <c r="J112" s="60"/>
      <c r="K112" s="60"/>
      <c r="L112" s="60"/>
      <c r="M112" s="60"/>
      <c r="N112" s="18"/>
      <c r="O112" s="62"/>
      <c r="P112" s="62"/>
    </row>
    <row r="113" spans="1:16" ht="11.25" customHeight="1" x14ac:dyDescent="0.25">
      <c r="A113" s="62">
        <v>15</v>
      </c>
      <c r="B113" s="62" t="s">
        <v>27</v>
      </c>
      <c r="C113" s="62" t="s">
        <v>28</v>
      </c>
      <c r="D113" s="23">
        <v>2010</v>
      </c>
      <c r="E113" s="62" t="s">
        <v>6</v>
      </c>
      <c r="F113" s="4" t="s">
        <v>42</v>
      </c>
      <c r="G113" s="7">
        <v>1.4</v>
      </c>
      <c r="H113" s="64">
        <v>2.8</v>
      </c>
      <c r="I113" s="64">
        <v>3.5</v>
      </c>
      <c r="J113" s="64">
        <v>2.9</v>
      </c>
      <c r="K113" s="64">
        <v>3.1</v>
      </c>
      <c r="L113" s="64">
        <v>2.5</v>
      </c>
      <c r="M113" s="64">
        <v>2.5</v>
      </c>
      <c r="N113" s="64">
        <v>3</v>
      </c>
      <c r="O113" s="65">
        <f>((SUM(H113:N113)-MAX(H113:N113)-MIN(H113:N113))/5)*G113</f>
        <v>4.0039999999999987</v>
      </c>
      <c r="P113" s="66"/>
    </row>
    <row r="114" spans="1:16" ht="11.25" customHeight="1" x14ac:dyDescent="0.25">
      <c r="A114" s="62"/>
      <c r="B114" s="62"/>
      <c r="C114" s="62"/>
      <c r="D114" s="62"/>
      <c r="E114" s="62"/>
      <c r="F114" s="4" t="s">
        <v>44</v>
      </c>
      <c r="G114" s="7">
        <v>1.3</v>
      </c>
      <c r="H114" s="64">
        <v>3</v>
      </c>
      <c r="I114" s="64">
        <v>4</v>
      </c>
      <c r="J114" s="64">
        <v>3.8</v>
      </c>
      <c r="K114" s="64">
        <v>3.8</v>
      </c>
      <c r="L114" s="64">
        <v>3.9</v>
      </c>
      <c r="M114" s="64">
        <v>3.5</v>
      </c>
      <c r="N114" s="64">
        <v>3.1</v>
      </c>
      <c r="O114" s="65">
        <f t="shared" ref="O114:O116" si="14">((SUM(H114:N114)-MAX(H114:N114)-MIN(H114:N114))/5)*G114</f>
        <v>4.7060000000000004</v>
      </c>
      <c r="P114" s="66"/>
    </row>
    <row r="115" spans="1:16" ht="11.25" customHeight="1" x14ac:dyDescent="0.25">
      <c r="A115" s="62"/>
      <c r="B115" s="62"/>
      <c r="C115" s="62"/>
      <c r="D115" s="62"/>
      <c r="E115" s="62"/>
      <c r="F115" s="4">
        <v>310</v>
      </c>
      <c r="G115" s="7">
        <v>1.1000000000000001</v>
      </c>
      <c r="H115" s="64">
        <v>3.8</v>
      </c>
      <c r="I115" s="64">
        <v>3.7</v>
      </c>
      <c r="J115" s="64">
        <v>3.1</v>
      </c>
      <c r="K115" s="64">
        <v>4</v>
      </c>
      <c r="L115" s="64">
        <v>3.4</v>
      </c>
      <c r="M115" s="64">
        <v>3.7</v>
      </c>
      <c r="N115" s="64">
        <v>3.5</v>
      </c>
      <c r="O115" s="65">
        <f t="shared" si="14"/>
        <v>3.9819999999999998</v>
      </c>
      <c r="P115" s="66"/>
    </row>
    <row r="116" spans="1:16" ht="11.25" customHeight="1" x14ac:dyDescent="0.25">
      <c r="A116" s="62"/>
      <c r="B116" s="62"/>
      <c r="C116" s="62"/>
      <c r="D116" s="62"/>
      <c r="E116" s="62"/>
      <c r="F116" s="4" t="s">
        <v>47</v>
      </c>
      <c r="G116" s="112">
        <v>1.2</v>
      </c>
      <c r="H116" s="64">
        <v>3.3</v>
      </c>
      <c r="I116" s="64">
        <v>3.9</v>
      </c>
      <c r="J116" s="64">
        <v>3.8</v>
      </c>
      <c r="K116" s="64">
        <v>4.2</v>
      </c>
      <c r="L116" s="64">
        <v>4.0999999999999996</v>
      </c>
      <c r="M116" s="64">
        <v>4.4000000000000004</v>
      </c>
      <c r="N116" s="64">
        <v>4.5</v>
      </c>
      <c r="O116" s="65">
        <f t="shared" si="14"/>
        <v>4.895999999999999</v>
      </c>
      <c r="P116" s="66"/>
    </row>
    <row r="117" spans="1:16" ht="11.25" customHeight="1" x14ac:dyDescent="0.25">
      <c r="A117" s="62"/>
      <c r="B117" s="62"/>
      <c r="C117" s="62"/>
      <c r="D117" s="62"/>
      <c r="E117" s="62"/>
      <c r="F117" s="62"/>
      <c r="G117" s="34">
        <v>5</v>
      </c>
      <c r="H117" s="28"/>
      <c r="I117" s="28"/>
      <c r="J117" s="28"/>
      <c r="K117" s="28"/>
      <c r="L117" s="28"/>
      <c r="M117" s="28"/>
      <c r="N117" s="28"/>
      <c r="O117" s="65">
        <f>((SUM(O113:O116)/G117)*10)</f>
        <v>35.175999999999995</v>
      </c>
      <c r="P117" s="67">
        <f>(SUM(P113:P116))</f>
        <v>0</v>
      </c>
    </row>
    <row r="118" spans="1:16" ht="11.25" customHeight="1" x14ac:dyDescent="0.25">
      <c r="A118" s="62"/>
      <c r="B118" s="62"/>
      <c r="C118" s="62"/>
      <c r="D118" s="62"/>
      <c r="E118" s="62"/>
      <c r="F118" s="62"/>
      <c r="G118" s="62"/>
      <c r="H118" s="28"/>
      <c r="I118" s="28"/>
      <c r="J118" s="28"/>
      <c r="K118" s="28"/>
      <c r="L118" s="28"/>
      <c r="M118" s="28"/>
      <c r="N118" s="28"/>
      <c r="O118" s="68">
        <f>(O117-P117)</f>
        <v>35.175999999999995</v>
      </c>
      <c r="P118" s="66"/>
    </row>
    <row r="119" spans="1:16" ht="11.25" customHeight="1" x14ac:dyDescent="0.25">
      <c r="A119" s="62"/>
      <c r="B119" s="62"/>
      <c r="C119" s="62"/>
      <c r="D119" s="62"/>
      <c r="E119" s="62"/>
      <c r="F119" s="62"/>
      <c r="G119" s="60"/>
      <c r="H119" s="60"/>
      <c r="I119" s="60"/>
      <c r="J119" s="60"/>
      <c r="K119" s="60"/>
      <c r="L119" s="60"/>
      <c r="M119" s="60"/>
      <c r="N119" s="18"/>
      <c r="O119" s="62"/>
      <c r="P119" s="62"/>
    </row>
    <row r="120" spans="1:16" ht="11.25" customHeight="1" x14ac:dyDescent="0.25">
      <c r="A120" s="20">
        <v>16</v>
      </c>
      <c r="B120" s="62" t="s">
        <v>23</v>
      </c>
      <c r="C120" s="62" t="s">
        <v>24</v>
      </c>
      <c r="D120" s="23">
        <v>2010</v>
      </c>
      <c r="E120" s="62" t="s">
        <v>6</v>
      </c>
      <c r="F120" s="4" t="s">
        <v>42</v>
      </c>
      <c r="G120" s="7">
        <v>1.4</v>
      </c>
      <c r="H120" s="64">
        <v>2.5</v>
      </c>
      <c r="I120" s="64">
        <v>3.9</v>
      </c>
      <c r="J120" s="64">
        <v>3.5</v>
      </c>
      <c r="K120" s="64">
        <v>3.4</v>
      </c>
      <c r="L120" s="64">
        <v>3.5</v>
      </c>
      <c r="M120" s="64">
        <v>3</v>
      </c>
      <c r="N120" s="64">
        <v>3.5</v>
      </c>
      <c r="O120" s="65">
        <f>((SUM(H120:N120)-MAX(H120:N120)-MIN(H120:N120))/5)*G120</f>
        <v>4.7320000000000002</v>
      </c>
      <c r="P120" s="66"/>
    </row>
    <row r="121" spans="1:16" ht="11.25" customHeight="1" x14ac:dyDescent="0.25">
      <c r="A121" s="62"/>
      <c r="B121" s="62"/>
      <c r="C121" s="62"/>
      <c r="D121" s="62"/>
      <c r="E121" s="62"/>
      <c r="F121" s="4" t="s">
        <v>44</v>
      </c>
      <c r="G121" s="7">
        <v>1.3</v>
      </c>
      <c r="H121" s="64">
        <v>3.1</v>
      </c>
      <c r="I121" s="64">
        <v>3.5</v>
      </c>
      <c r="J121" s="64">
        <v>3.5</v>
      </c>
      <c r="K121" s="64">
        <v>3.7</v>
      </c>
      <c r="L121" s="64">
        <v>4.0999999999999996</v>
      </c>
      <c r="M121" s="64">
        <v>4</v>
      </c>
      <c r="N121" s="64">
        <v>3.9</v>
      </c>
      <c r="O121" s="65">
        <f t="shared" ref="O121:O123" si="15">((SUM(H121:N121)-MAX(H121:N121)-MIN(H121:N121))/5)*G121</f>
        <v>4.8359999999999985</v>
      </c>
      <c r="P121" s="66"/>
    </row>
    <row r="122" spans="1:16" ht="11.25" customHeight="1" x14ac:dyDescent="0.25">
      <c r="A122" s="62"/>
      <c r="B122" s="62"/>
      <c r="C122" s="62"/>
      <c r="D122" s="62"/>
      <c r="E122" s="62"/>
      <c r="F122" s="4">
        <v>310</v>
      </c>
      <c r="G122" s="7">
        <v>1.1000000000000001</v>
      </c>
      <c r="H122" s="64">
        <v>3.5</v>
      </c>
      <c r="I122" s="64">
        <v>3.5</v>
      </c>
      <c r="J122" s="64">
        <v>3.5</v>
      </c>
      <c r="K122" s="64">
        <v>3.8</v>
      </c>
      <c r="L122" s="64">
        <v>3.6</v>
      </c>
      <c r="M122" s="64">
        <v>3.5</v>
      </c>
      <c r="N122" s="64">
        <v>3.7</v>
      </c>
      <c r="O122" s="65">
        <f t="shared" si="15"/>
        <v>3.9160000000000004</v>
      </c>
      <c r="P122" s="66"/>
    </row>
    <row r="123" spans="1:16" ht="11.25" customHeight="1" x14ac:dyDescent="0.25">
      <c r="A123" s="26"/>
      <c r="B123" s="26"/>
      <c r="C123" s="26"/>
      <c r="D123" s="26"/>
      <c r="E123" s="26"/>
      <c r="F123" s="4" t="s">
        <v>47</v>
      </c>
      <c r="G123" s="112">
        <v>1.2</v>
      </c>
      <c r="H123" s="64">
        <v>2.4</v>
      </c>
      <c r="I123" s="64">
        <v>4.4000000000000004</v>
      </c>
      <c r="J123" s="64">
        <v>3.8</v>
      </c>
      <c r="K123" s="64">
        <v>4.0999999999999996</v>
      </c>
      <c r="L123" s="64">
        <v>3.9</v>
      </c>
      <c r="M123" s="64">
        <v>4.3</v>
      </c>
      <c r="N123" s="64">
        <v>4.7</v>
      </c>
      <c r="O123" s="65">
        <f t="shared" si="15"/>
        <v>4.9200000000000008</v>
      </c>
      <c r="P123" s="66"/>
    </row>
    <row r="124" spans="1:16" ht="11.25" customHeight="1" x14ac:dyDescent="0.25">
      <c r="A124" s="62"/>
      <c r="B124" s="62"/>
      <c r="C124" s="62"/>
      <c r="D124" s="62"/>
      <c r="E124" s="62"/>
      <c r="F124" s="62"/>
      <c r="G124" s="34">
        <v>5</v>
      </c>
      <c r="H124" s="28"/>
      <c r="I124" s="28"/>
      <c r="J124" s="28"/>
      <c r="K124" s="28"/>
      <c r="L124" s="28"/>
      <c r="M124" s="28"/>
      <c r="N124" s="28"/>
      <c r="O124" s="65">
        <f>((SUM(O120:O123)/G124)*10)</f>
        <v>36.808</v>
      </c>
      <c r="P124" s="67">
        <f>(SUM(P120:P123))</f>
        <v>0</v>
      </c>
    </row>
    <row r="125" spans="1:16" ht="11.25" customHeight="1" x14ac:dyDescent="0.25">
      <c r="A125" s="62"/>
      <c r="B125" s="62"/>
      <c r="C125" s="62"/>
      <c r="D125" s="62"/>
      <c r="E125" s="62"/>
      <c r="F125" s="62"/>
      <c r="G125" s="62"/>
      <c r="H125" s="28"/>
      <c r="I125" s="28"/>
      <c r="J125" s="28"/>
      <c r="K125" s="28"/>
      <c r="L125" s="28"/>
      <c r="M125" s="28"/>
      <c r="N125" s="28"/>
      <c r="O125" s="68">
        <f>(O124-P124)</f>
        <v>36.808</v>
      </c>
      <c r="P125" s="66"/>
    </row>
    <row r="126" spans="1:16" ht="11.25" customHeight="1" x14ac:dyDescent="0.25">
      <c r="A126" s="62"/>
      <c r="B126" s="62"/>
      <c r="C126" s="62"/>
      <c r="D126" s="62"/>
      <c r="E126" s="62"/>
      <c r="F126" s="62"/>
      <c r="G126" s="60"/>
      <c r="H126" s="60"/>
      <c r="I126" s="60"/>
      <c r="J126" s="60"/>
      <c r="K126" s="60"/>
      <c r="L126" s="60"/>
      <c r="M126" s="60"/>
      <c r="N126" s="18"/>
      <c r="O126" s="62"/>
      <c r="P126" s="62"/>
    </row>
    <row r="127" spans="1:16" ht="11.25" customHeight="1" x14ac:dyDescent="0.25">
      <c r="A127" s="62">
        <v>17</v>
      </c>
      <c r="B127" s="37" t="s">
        <v>21</v>
      </c>
      <c r="C127" s="37" t="s">
        <v>78</v>
      </c>
      <c r="D127" s="43">
        <v>2010</v>
      </c>
      <c r="E127" s="37" t="s">
        <v>74</v>
      </c>
      <c r="F127" s="4" t="s">
        <v>42</v>
      </c>
      <c r="G127" s="7">
        <v>1.4</v>
      </c>
      <c r="H127" s="64">
        <v>3.2</v>
      </c>
      <c r="I127" s="64">
        <v>2.7</v>
      </c>
      <c r="J127" s="64">
        <v>3.3</v>
      </c>
      <c r="K127" s="64">
        <v>3.3</v>
      </c>
      <c r="L127" s="64">
        <v>3.2</v>
      </c>
      <c r="M127" s="64">
        <v>3.7</v>
      </c>
      <c r="N127" s="64">
        <v>2.7</v>
      </c>
      <c r="O127" s="65">
        <f>((SUM(H127:N127)-MAX(H127:N127)-MIN(H127:N127))/5)*G127</f>
        <v>4.395999999999999</v>
      </c>
      <c r="P127" s="66"/>
    </row>
    <row r="128" spans="1:16" ht="11.25" customHeight="1" x14ac:dyDescent="0.25">
      <c r="A128" s="62"/>
      <c r="B128" s="62"/>
      <c r="C128" s="62"/>
      <c r="D128" s="62"/>
      <c r="E128" s="62"/>
      <c r="F128" s="4" t="s">
        <v>44</v>
      </c>
      <c r="G128" s="7">
        <v>1.3</v>
      </c>
      <c r="H128" s="64">
        <v>3.4</v>
      </c>
      <c r="I128" s="64">
        <v>4.0999999999999996</v>
      </c>
      <c r="J128" s="64">
        <v>4.0999999999999996</v>
      </c>
      <c r="K128" s="64">
        <v>4</v>
      </c>
      <c r="L128" s="64">
        <v>4.9000000000000004</v>
      </c>
      <c r="M128" s="64">
        <v>4.5</v>
      </c>
      <c r="N128" s="64">
        <v>4</v>
      </c>
      <c r="O128" s="65">
        <f t="shared" ref="O128:O130" si="16">((SUM(H128:N128)-MAX(H128:N128)-MIN(H128:N128))/5)*G128</f>
        <v>5.3820000000000006</v>
      </c>
      <c r="P128" s="66"/>
    </row>
    <row r="129" spans="1:16" ht="11.25" customHeight="1" x14ac:dyDescent="0.25">
      <c r="A129" s="26"/>
      <c r="B129" s="26"/>
      <c r="C129" s="26"/>
      <c r="D129" s="26"/>
      <c r="E129" s="26"/>
      <c r="F129" s="57">
        <v>310</v>
      </c>
      <c r="G129" s="7">
        <v>1.1000000000000001</v>
      </c>
      <c r="H129" s="64">
        <v>3</v>
      </c>
      <c r="I129" s="64">
        <v>3.9</v>
      </c>
      <c r="J129" s="64">
        <v>3.2</v>
      </c>
      <c r="K129" s="64">
        <v>3.7</v>
      </c>
      <c r="L129" s="64">
        <v>3.7</v>
      </c>
      <c r="M129" s="64">
        <v>3.4</v>
      </c>
      <c r="N129" s="64">
        <v>4</v>
      </c>
      <c r="O129" s="65">
        <f t="shared" si="16"/>
        <v>3.9379999999999997</v>
      </c>
      <c r="P129" s="66"/>
    </row>
    <row r="130" spans="1:16" ht="11.25" customHeight="1" x14ac:dyDescent="0.25">
      <c r="A130" s="62"/>
      <c r="B130" s="62"/>
      <c r="C130" s="62"/>
      <c r="D130" s="62"/>
      <c r="E130" s="62"/>
      <c r="F130" s="4" t="s">
        <v>47</v>
      </c>
      <c r="G130" s="112">
        <v>1.2</v>
      </c>
      <c r="H130" s="64">
        <v>3.3</v>
      </c>
      <c r="I130" s="64">
        <v>3.7</v>
      </c>
      <c r="J130" s="64">
        <v>3.8</v>
      </c>
      <c r="K130" s="64">
        <v>3.7</v>
      </c>
      <c r="L130" s="64">
        <v>3</v>
      </c>
      <c r="M130" s="64">
        <v>3</v>
      </c>
      <c r="N130" s="64">
        <v>3.5</v>
      </c>
      <c r="O130" s="65">
        <f t="shared" si="16"/>
        <v>4.1280000000000001</v>
      </c>
      <c r="P130" s="66"/>
    </row>
    <row r="131" spans="1:16" ht="11.25" customHeight="1" x14ac:dyDescent="0.25">
      <c r="A131" s="62"/>
      <c r="B131" s="62"/>
      <c r="C131" s="62"/>
      <c r="D131" s="62"/>
      <c r="E131" s="62"/>
      <c r="F131" s="62"/>
      <c r="G131" s="34">
        <v>5</v>
      </c>
      <c r="H131" s="28"/>
      <c r="I131" s="28"/>
      <c r="J131" s="28"/>
      <c r="K131" s="28"/>
      <c r="L131" s="28"/>
      <c r="M131" s="28"/>
      <c r="N131" s="28"/>
      <c r="O131" s="65">
        <f>((SUM(O127:O130)/G131)*10)</f>
        <v>35.687999999999995</v>
      </c>
      <c r="P131" s="67">
        <f>(SUM(P127:P130))</f>
        <v>0</v>
      </c>
    </row>
    <row r="132" spans="1:16" ht="11.25" customHeight="1" x14ac:dyDescent="0.25">
      <c r="A132" s="62"/>
      <c r="B132" s="62"/>
      <c r="C132" s="62"/>
      <c r="D132" s="62"/>
      <c r="E132" s="62"/>
      <c r="F132" s="62"/>
      <c r="G132" s="62"/>
      <c r="H132" s="28"/>
      <c r="I132" s="28"/>
      <c r="J132" s="28"/>
      <c r="K132" s="28"/>
      <c r="L132" s="28"/>
      <c r="M132" s="28"/>
      <c r="N132" s="28"/>
      <c r="O132" s="68">
        <f>(O131-P131)</f>
        <v>35.687999999999995</v>
      </c>
      <c r="P132" s="66"/>
    </row>
    <row r="133" spans="1:16" ht="11.25" customHeight="1" x14ac:dyDescent="0.25">
      <c r="A133" s="62"/>
      <c r="B133" s="62"/>
      <c r="C133" s="62"/>
      <c r="D133" s="62"/>
      <c r="E133" s="62"/>
      <c r="F133" s="62"/>
      <c r="G133" s="61"/>
      <c r="H133" s="62"/>
      <c r="I133" s="62"/>
      <c r="J133" s="62"/>
      <c r="K133" s="62"/>
      <c r="L133" s="62"/>
      <c r="M133" s="62"/>
      <c r="N133" s="18"/>
      <c r="O133" s="63"/>
      <c r="P133" s="62"/>
    </row>
    <row r="134" spans="1:16" ht="11.25" customHeight="1" x14ac:dyDescent="0.25">
      <c r="A134" s="20">
        <v>18</v>
      </c>
      <c r="B134" s="20" t="s">
        <v>10</v>
      </c>
      <c r="C134" s="20" t="s">
        <v>11</v>
      </c>
      <c r="D134" s="49">
        <v>2009</v>
      </c>
      <c r="E134" s="20" t="s">
        <v>8</v>
      </c>
      <c r="F134" s="4" t="s">
        <v>42</v>
      </c>
      <c r="G134" s="7">
        <v>1.4</v>
      </c>
      <c r="H134" s="64">
        <v>3.5</v>
      </c>
      <c r="I134" s="64">
        <v>4.5</v>
      </c>
      <c r="J134" s="64">
        <v>3.9</v>
      </c>
      <c r="K134" s="64">
        <v>4.2</v>
      </c>
      <c r="L134" s="64">
        <v>3.5</v>
      </c>
      <c r="M134" s="64">
        <v>4.4000000000000004</v>
      </c>
      <c r="N134" s="64">
        <v>4.2</v>
      </c>
      <c r="O134" s="65">
        <f>((SUM(H134:N134)-MAX(H134:N134)-MIN(H134:N134))/5)*G134</f>
        <v>5.6559999999999997</v>
      </c>
      <c r="P134" s="66"/>
    </row>
    <row r="135" spans="1:16" ht="11.25" customHeight="1" x14ac:dyDescent="0.25">
      <c r="A135" s="26"/>
      <c r="B135" s="26"/>
      <c r="C135" s="26"/>
      <c r="D135" s="26"/>
      <c r="E135" s="26"/>
      <c r="F135" s="4" t="s">
        <v>44</v>
      </c>
      <c r="G135" s="7">
        <v>1.3</v>
      </c>
      <c r="H135" s="64">
        <v>4.9000000000000004</v>
      </c>
      <c r="I135" s="64">
        <v>5.0999999999999996</v>
      </c>
      <c r="J135" s="64">
        <v>4.9000000000000004</v>
      </c>
      <c r="K135" s="64">
        <v>5</v>
      </c>
      <c r="L135" s="64">
        <v>5</v>
      </c>
      <c r="M135" s="64">
        <v>5</v>
      </c>
      <c r="N135" s="64">
        <v>4.5</v>
      </c>
      <c r="O135" s="65">
        <f t="shared" ref="O135:O137" si="17">((SUM(H135:N135)-MAX(H135:N135)-MIN(H135:N135))/5)*G135</f>
        <v>6.4479999999999986</v>
      </c>
      <c r="P135" s="66"/>
    </row>
    <row r="136" spans="1:16" ht="11.25" customHeight="1" x14ac:dyDescent="0.25">
      <c r="A136" s="62"/>
      <c r="B136" s="62"/>
      <c r="C136" s="62"/>
      <c r="D136" s="62"/>
      <c r="E136" s="62"/>
      <c r="F136" s="4">
        <v>310</v>
      </c>
      <c r="G136" s="7">
        <v>1.1000000000000001</v>
      </c>
      <c r="H136" s="64">
        <v>5.8</v>
      </c>
      <c r="I136" s="64">
        <v>4.3</v>
      </c>
      <c r="J136" s="64">
        <v>4.4000000000000004</v>
      </c>
      <c r="K136" s="64">
        <v>4.9000000000000004</v>
      </c>
      <c r="L136" s="64">
        <v>4.2</v>
      </c>
      <c r="M136" s="64">
        <v>4.7</v>
      </c>
      <c r="N136" s="64">
        <v>4.2</v>
      </c>
      <c r="O136" s="65">
        <f t="shared" si="17"/>
        <v>4.95</v>
      </c>
      <c r="P136" s="66"/>
    </row>
    <row r="137" spans="1:16" ht="11.25" customHeight="1" x14ac:dyDescent="0.25">
      <c r="A137" s="62"/>
      <c r="B137" s="62"/>
      <c r="C137" s="62"/>
      <c r="D137" s="62"/>
      <c r="E137" s="62"/>
      <c r="F137" s="4" t="s">
        <v>47</v>
      </c>
      <c r="G137" s="112">
        <v>1.2</v>
      </c>
      <c r="H137" s="64">
        <v>4.9000000000000004</v>
      </c>
      <c r="I137" s="64">
        <v>5.3</v>
      </c>
      <c r="J137" s="64">
        <v>4.5999999999999996</v>
      </c>
      <c r="K137" s="64">
        <v>4.8</v>
      </c>
      <c r="L137" s="64">
        <v>4.5</v>
      </c>
      <c r="M137" s="64">
        <v>4.7</v>
      </c>
      <c r="N137" s="64">
        <v>4</v>
      </c>
      <c r="O137" s="65">
        <f t="shared" si="17"/>
        <v>5.6399999999999988</v>
      </c>
      <c r="P137" s="66"/>
    </row>
    <row r="138" spans="1:16" ht="11.25" customHeight="1" x14ac:dyDescent="0.25">
      <c r="A138" s="62"/>
      <c r="B138" s="62"/>
      <c r="C138" s="62"/>
      <c r="D138" s="62"/>
      <c r="E138" s="62"/>
      <c r="F138" s="62"/>
      <c r="G138" s="34">
        <v>5</v>
      </c>
      <c r="H138" s="28"/>
      <c r="I138" s="28"/>
      <c r="J138" s="28"/>
      <c r="K138" s="28"/>
      <c r="L138" s="28"/>
      <c r="M138" s="28"/>
      <c r="N138" s="28"/>
      <c r="O138" s="65">
        <f>((SUM(O134:O137)/G138)*10)</f>
        <v>45.387999999999991</v>
      </c>
      <c r="P138" s="67">
        <f>(SUM(P134:P137))</f>
        <v>0</v>
      </c>
    </row>
    <row r="139" spans="1:16" ht="11.25" customHeight="1" x14ac:dyDescent="0.25">
      <c r="A139" s="62"/>
      <c r="B139" s="62"/>
      <c r="C139" s="62"/>
      <c r="D139" s="62"/>
      <c r="E139" s="62"/>
      <c r="F139" s="62"/>
      <c r="G139" s="62"/>
      <c r="H139" s="28"/>
      <c r="I139" s="28"/>
      <c r="J139" s="28"/>
      <c r="K139" s="28"/>
      <c r="L139" s="28"/>
      <c r="M139" s="28"/>
      <c r="N139" s="28"/>
      <c r="O139" s="68">
        <f>(O138-P138)</f>
        <v>45.387999999999991</v>
      </c>
      <c r="P139" s="66"/>
    </row>
    <row r="140" spans="1:16" ht="11.25" customHeight="1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14"/>
      <c r="O140" s="28"/>
      <c r="P140" s="62"/>
    </row>
    <row r="141" spans="1:16" ht="11.25" customHeight="1" x14ac:dyDescent="0.25">
      <c r="A141" s="62">
        <v>19</v>
      </c>
      <c r="B141" s="51" t="s">
        <v>69</v>
      </c>
      <c r="C141" s="51" t="s">
        <v>70</v>
      </c>
      <c r="D141" s="56">
        <v>2012</v>
      </c>
      <c r="E141" s="51" t="s">
        <v>84</v>
      </c>
      <c r="F141" s="4" t="s">
        <v>42</v>
      </c>
      <c r="G141" s="7">
        <v>1.4</v>
      </c>
      <c r="H141" s="64">
        <v>3</v>
      </c>
      <c r="I141" s="64">
        <v>4.0999999999999996</v>
      </c>
      <c r="J141" s="64">
        <v>4</v>
      </c>
      <c r="K141" s="64">
        <v>4.2</v>
      </c>
      <c r="L141" s="64">
        <v>3</v>
      </c>
      <c r="M141" s="64">
        <v>3.9</v>
      </c>
      <c r="N141" s="64">
        <v>3.5</v>
      </c>
      <c r="O141" s="65">
        <f>((SUM(H141:N141)-MAX(H141:N141)-MIN(H141:N141))/5)*G141</f>
        <v>5.18</v>
      </c>
      <c r="P141" s="66"/>
    </row>
    <row r="142" spans="1:16" ht="11.25" customHeight="1" x14ac:dyDescent="0.25">
      <c r="A142" s="62"/>
      <c r="B142" s="62"/>
      <c r="C142" s="62"/>
      <c r="D142" s="62"/>
      <c r="E142" s="62"/>
      <c r="F142" s="4" t="s">
        <v>44</v>
      </c>
      <c r="G142" s="7">
        <v>1.3</v>
      </c>
      <c r="H142" s="64">
        <v>2.8</v>
      </c>
      <c r="I142" s="64">
        <v>3.8</v>
      </c>
      <c r="J142" s="64">
        <v>3.3</v>
      </c>
      <c r="K142" s="64">
        <v>3.4</v>
      </c>
      <c r="L142" s="64">
        <v>3.8</v>
      </c>
      <c r="M142" s="64">
        <v>3</v>
      </c>
      <c r="N142" s="64">
        <v>3.8</v>
      </c>
      <c r="O142" s="65">
        <f t="shared" ref="O142:O144" si="18">((SUM(H142:N142)-MAX(H142:N142)-MIN(H142:N142))/5)*G142</f>
        <v>4.4979999999999993</v>
      </c>
      <c r="P142" s="66"/>
    </row>
    <row r="143" spans="1:16" ht="11.25" customHeight="1" x14ac:dyDescent="0.25">
      <c r="A143" s="26"/>
      <c r="B143" s="26"/>
      <c r="C143" s="26"/>
      <c r="D143" s="26"/>
      <c r="E143" s="26"/>
      <c r="F143" s="4">
        <v>310</v>
      </c>
      <c r="G143" s="7">
        <v>1.1000000000000001</v>
      </c>
      <c r="H143" s="64">
        <v>2.8</v>
      </c>
      <c r="I143" s="64">
        <v>3.3</v>
      </c>
      <c r="J143" s="64">
        <v>3.2</v>
      </c>
      <c r="K143" s="64">
        <v>2.9</v>
      </c>
      <c r="L143" s="64">
        <v>2.5</v>
      </c>
      <c r="M143" s="64">
        <v>2.7</v>
      </c>
      <c r="N143" s="64">
        <v>3.4</v>
      </c>
      <c r="O143" s="65">
        <f t="shared" si="18"/>
        <v>3.2780000000000009</v>
      </c>
      <c r="P143" s="66"/>
    </row>
    <row r="144" spans="1:16" ht="11.25" customHeight="1" x14ac:dyDescent="0.25">
      <c r="A144" s="62"/>
      <c r="B144" s="62"/>
      <c r="C144" s="62"/>
      <c r="D144" s="62"/>
      <c r="E144" s="62"/>
      <c r="F144" s="4" t="s">
        <v>47</v>
      </c>
      <c r="G144" s="112">
        <v>1.2</v>
      </c>
      <c r="H144" s="64">
        <v>2.5</v>
      </c>
      <c r="I144" s="64">
        <v>1.8</v>
      </c>
      <c r="J144" s="64">
        <v>2</v>
      </c>
      <c r="K144" s="64">
        <v>2.2999999999999998</v>
      </c>
      <c r="L144" s="64">
        <v>2.6</v>
      </c>
      <c r="M144" s="64">
        <v>2.7</v>
      </c>
      <c r="N144" s="64">
        <v>2.8</v>
      </c>
      <c r="O144" s="65">
        <f t="shared" si="18"/>
        <v>2.9039999999999995</v>
      </c>
      <c r="P144" s="66"/>
    </row>
    <row r="145" spans="1:16" ht="11.25" customHeight="1" x14ac:dyDescent="0.25">
      <c r="A145" s="62"/>
      <c r="B145" s="62"/>
      <c r="C145" s="62"/>
      <c r="D145" s="62"/>
      <c r="E145" s="62"/>
      <c r="F145" s="62"/>
      <c r="G145" s="34">
        <v>5</v>
      </c>
      <c r="H145" s="28"/>
      <c r="I145" s="28"/>
      <c r="J145" s="28"/>
      <c r="K145" s="28"/>
      <c r="L145" s="28"/>
      <c r="M145" s="28"/>
      <c r="N145" s="28"/>
      <c r="O145" s="65">
        <f>((SUM(O141:O144)/G145)*10)</f>
        <v>31.72</v>
      </c>
      <c r="P145" s="67">
        <f>(SUM(P141:P144))</f>
        <v>0</v>
      </c>
    </row>
    <row r="146" spans="1:16" ht="11.25" customHeight="1" x14ac:dyDescent="0.25">
      <c r="A146" s="62"/>
      <c r="B146" s="62"/>
      <c r="C146" s="62"/>
      <c r="D146" s="62"/>
      <c r="E146" s="62"/>
      <c r="F146" s="62"/>
      <c r="G146" s="62"/>
      <c r="H146" s="28"/>
      <c r="I146" s="28"/>
      <c r="J146" s="28"/>
      <c r="K146" s="28"/>
      <c r="L146" s="28"/>
      <c r="M146" s="28"/>
      <c r="N146" s="28"/>
      <c r="O146" s="68">
        <f>(O145-P145)</f>
        <v>31.72</v>
      </c>
      <c r="P146" s="66"/>
    </row>
    <row r="147" spans="1:16" ht="11.25" customHeight="1" x14ac:dyDescent="0.25">
      <c r="A147" s="62"/>
      <c r="B147" s="62"/>
      <c r="C147" s="62"/>
      <c r="D147" s="62"/>
      <c r="E147" s="62"/>
      <c r="F147" s="62"/>
      <c r="G147" s="61"/>
      <c r="H147" s="62"/>
      <c r="I147" s="62"/>
      <c r="J147" s="62"/>
      <c r="K147" s="62"/>
      <c r="L147" s="62"/>
      <c r="M147" s="62"/>
      <c r="N147" s="18"/>
      <c r="O147" s="63"/>
    </row>
    <row r="148" spans="1:16" ht="11.25" customHeight="1" x14ac:dyDescent="0.25">
      <c r="A148" s="62">
        <v>20</v>
      </c>
      <c r="B148" s="37" t="s">
        <v>81</v>
      </c>
      <c r="C148" s="37" t="s">
        <v>82</v>
      </c>
      <c r="D148" s="43">
        <v>2011</v>
      </c>
      <c r="E148" s="37" t="s">
        <v>74</v>
      </c>
      <c r="F148" s="4" t="s">
        <v>42</v>
      </c>
      <c r="G148" s="7">
        <v>1.4</v>
      </c>
      <c r="H148" s="64">
        <v>2.2000000000000002</v>
      </c>
      <c r="I148" s="64">
        <v>1.6</v>
      </c>
      <c r="J148" s="64">
        <v>2.2000000000000002</v>
      </c>
      <c r="K148" s="64">
        <v>2.5</v>
      </c>
      <c r="L148" s="64">
        <v>2.4</v>
      </c>
      <c r="M148" s="64">
        <v>2.5</v>
      </c>
      <c r="N148" s="64">
        <v>2.5</v>
      </c>
      <c r="O148" s="65">
        <f>((SUM(H148:N148)-MAX(H148:N148)-MIN(H148:N148))/5)*G148</f>
        <v>3.3040000000000003</v>
      </c>
      <c r="P148" s="66"/>
    </row>
    <row r="149" spans="1:16" ht="11.25" customHeight="1" x14ac:dyDescent="0.25">
      <c r="A149" s="62"/>
      <c r="B149" s="62"/>
      <c r="C149" s="62"/>
      <c r="D149" s="62"/>
      <c r="E149" s="62"/>
      <c r="F149" s="4" t="s">
        <v>44</v>
      </c>
      <c r="G149" s="7">
        <v>1.3</v>
      </c>
      <c r="H149" s="64">
        <v>2.5</v>
      </c>
      <c r="I149" s="64">
        <v>2.9</v>
      </c>
      <c r="J149" s="64">
        <v>3.2</v>
      </c>
      <c r="K149" s="64">
        <v>2.8</v>
      </c>
      <c r="L149" s="64">
        <v>2.7</v>
      </c>
      <c r="M149" s="64">
        <v>2.4</v>
      </c>
      <c r="N149" s="64">
        <v>3</v>
      </c>
      <c r="O149" s="65">
        <f t="shared" ref="O149:O151" si="19">((SUM(H149:N149)-MAX(H149:N149)-MIN(H149:N149))/5)*G149</f>
        <v>3.6140000000000003</v>
      </c>
      <c r="P149" s="66"/>
    </row>
    <row r="150" spans="1:16" ht="11.25" customHeight="1" x14ac:dyDescent="0.25">
      <c r="A150" s="62"/>
      <c r="B150" s="62"/>
      <c r="C150" s="62"/>
      <c r="D150" s="62"/>
      <c r="E150" s="62"/>
      <c r="F150" s="4">
        <v>310</v>
      </c>
      <c r="G150" s="7">
        <v>1.1000000000000001</v>
      </c>
      <c r="H150" s="64">
        <v>2.9</v>
      </c>
      <c r="I150" s="64">
        <v>3.8</v>
      </c>
      <c r="J150" s="64">
        <v>3.5</v>
      </c>
      <c r="K150" s="64">
        <v>3</v>
      </c>
      <c r="L150" s="64">
        <v>4.5999999999999996</v>
      </c>
      <c r="M150" s="64">
        <v>3</v>
      </c>
      <c r="N150" s="64">
        <v>3</v>
      </c>
      <c r="O150" s="65">
        <f t="shared" si="19"/>
        <v>3.5859999999999994</v>
      </c>
      <c r="P150" s="66"/>
    </row>
    <row r="151" spans="1:16" ht="11.25" customHeight="1" x14ac:dyDescent="0.25">
      <c r="A151" s="62"/>
      <c r="B151" s="62"/>
      <c r="C151" s="62"/>
      <c r="D151" s="62"/>
      <c r="E151" s="62"/>
      <c r="F151" s="4" t="s">
        <v>47</v>
      </c>
      <c r="G151" s="112">
        <v>1.2</v>
      </c>
      <c r="H151" s="64">
        <v>2.7</v>
      </c>
      <c r="I151" s="64">
        <v>2.8</v>
      </c>
      <c r="J151" s="64">
        <v>3</v>
      </c>
      <c r="K151" s="64">
        <v>3</v>
      </c>
      <c r="L151" s="64">
        <v>3</v>
      </c>
      <c r="M151" s="64">
        <v>2.9</v>
      </c>
      <c r="N151" s="64">
        <v>2</v>
      </c>
      <c r="O151" s="65">
        <f t="shared" si="19"/>
        <v>3.456</v>
      </c>
      <c r="P151" s="66"/>
    </row>
    <row r="152" spans="1:16" ht="11.25" customHeight="1" x14ac:dyDescent="0.25">
      <c r="A152" s="62"/>
      <c r="B152" s="62"/>
      <c r="C152" s="62"/>
      <c r="D152" s="62"/>
      <c r="E152" s="62"/>
      <c r="F152" s="62"/>
      <c r="G152" s="34">
        <v>5</v>
      </c>
      <c r="H152" s="28"/>
      <c r="I152" s="28"/>
      <c r="J152" s="28"/>
      <c r="K152" s="28"/>
      <c r="L152" s="28"/>
      <c r="M152" s="28"/>
      <c r="N152" s="28"/>
      <c r="O152" s="65">
        <f>((SUM(O148:O151)/G152)*10)</f>
        <v>27.92</v>
      </c>
      <c r="P152" s="67">
        <f>(SUM(P148:P151))</f>
        <v>0</v>
      </c>
    </row>
    <row r="153" spans="1:16" ht="11.25" customHeight="1" x14ac:dyDescent="0.25">
      <c r="A153" s="62"/>
      <c r="B153" s="62"/>
      <c r="C153" s="62"/>
      <c r="D153" s="62"/>
      <c r="E153" s="62"/>
      <c r="F153" s="62"/>
      <c r="G153" s="62"/>
      <c r="H153" s="28"/>
      <c r="I153" s="28"/>
      <c r="J153" s="28"/>
      <c r="K153" s="28"/>
      <c r="L153" s="28"/>
      <c r="M153" s="28"/>
      <c r="N153" s="28"/>
      <c r="O153" s="68">
        <f>(O152-P152)</f>
        <v>27.92</v>
      </c>
      <c r="P153" s="66"/>
    </row>
    <row r="154" spans="1:16" ht="11.25" customHeight="1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14"/>
      <c r="O154" s="62"/>
    </row>
    <row r="155" spans="1:16" ht="11.25" customHeight="1" x14ac:dyDescent="0.25">
      <c r="A155" s="62">
        <v>21</v>
      </c>
      <c r="B155" s="62" t="s">
        <v>31</v>
      </c>
      <c r="C155" s="62" t="s">
        <v>32</v>
      </c>
      <c r="D155" s="23">
        <v>2009</v>
      </c>
      <c r="E155" s="62" t="s">
        <v>8</v>
      </c>
      <c r="F155" s="4" t="s">
        <v>42</v>
      </c>
      <c r="G155" s="7">
        <v>1.4</v>
      </c>
      <c r="H155" s="64">
        <v>3</v>
      </c>
      <c r="I155" s="64">
        <v>3.7</v>
      </c>
      <c r="J155" s="64">
        <v>2.8</v>
      </c>
      <c r="K155" s="64">
        <v>2.9</v>
      </c>
      <c r="L155" s="64">
        <v>3.1</v>
      </c>
      <c r="M155" s="64">
        <v>2.6</v>
      </c>
      <c r="N155" s="64">
        <v>3.5</v>
      </c>
      <c r="O155" s="65">
        <f>((SUM(H155:N155)-MAX(H155:N155)-MIN(H155:N155))/5)*G155</f>
        <v>4.2840000000000007</v>
      </c>
      <c r="P155" s="66"/>
    </row>
    <row r="156" spans="1:16" ht="11.25" customHeight="1" x14ac:dyDescent="0.25">
      <c r="A156" s="62"/>
      <c r="B156" s="62"/>
      <c r="C156" s="62"/>
      <c r="D156" s="62"/>
      <c r="E156" s="62"/>
      <c r="F156" s="4" t="s">
        <v>44</v>
      </c>
      <c r="G156" s="7">
        <v>1.3</v>
      </c>
      <c r="H156" s="64">
        <v>2.8</v>
      </c>
      <c r="I156" s="64">
        <v>3.3</v>
      </c>
      <c r="J156" s="64">
        <v>3.2</v>
      </c>
      <c r="K156" s="64">
        <v>3</v>
      </c>
      <c r="L156" s="64">
        <v>2.5</v>
      </c>
      <c r="M156" s="64">
        <v>2.4</v>
      </c>
      <c r="N156" s="64">
        <v>3</v>
      </c>
      <c r="O156" s="65">
        <f t="shared" ref="O156:O158" si="20">((SUM(H156:N156)-MAX(H156:N156)-MIN(H156:N156))/5)*G156</f>
        <v>3.7699999999999996</v>
      </c>
      <c r="P156" s="66"/>
    </row>
    <row r="157" spans="1:16" ht="11.25" customHeight="1" x14ac:dyDescent="0.25">
      <c r="A157" s="62"/>
      <c r="B157" s="62"/>
      <c r="C157" s="62"/>
      <c r="D157" s="62"/>
      <c r="E157" s="62"/>
      <c r="F157" s="4">
        <v>310</v>
      </c>
      <c r="G157" s="7">
        <v>1.1000000000000001</v>
      </c>
      <c r="H157" s="64">
        <v>4.3</v>
      </c>
      <c r="I157" s="64">
        <v>4.2</v>
      </c>
      <c r="J157" s="64">
        <v>4.3</v>
      </c>
      <c r="K157" s="64">
        <v>4.5999999999999996</v>
      </c>
      <c r="L157" s="64">
        <v>4.2</v>
      </c>
      <c r="M157" s="64">
        <v>4.4000000000000004</v>
      </c>
      <c r="N157" s="64">
        <v>3.6</v>
      </c>
      <c r="O157" s="65">
        <f t="shared" si="20"/>
        <v>4.7079999999999993</v>
      </c>
      <c r="P157" s="66"/>
    </row>
    <row r="158" spans="1:16" ht="11.25" customHeight="1" x14ac:dyDescent="0.25">
      <c r="A158" s="62"/>
      <c r="B158" s="62"/>
      <c r="C158" s="62"/>
      <c r="D158" s="62"/>
      <c r="E158" s="62"/>
      <c r="F158" s="57" t="s">
        <v>47</v>
      </c>
      <c r="G158" s="112">
        <v>1.2</v>
      </c>
      <c r="H158" s="64">
        <v>2.8</v>
      </c>
      <c r="I158" s="64">
        <v>3.6</v>
      </c>
      <c r="J158" s="64">
        <v>3</v>
      </c>
      <c r="K158" s="64">
        <v>3.2</v>
      </c>
      <c r="L158" s="64">
        <v>3.2</v>
      </c>
      <c r="M158" s="64">
        <v>3.6</v>
      </c>
      <c r="N158" s="64">
        <v>3.5</v>
      </c>
      <c r="O158" s="65">
        <f t="shared" si="20"/>
        <v>3.9599999999999995</v>
      </c>
      <c r="P158" s="66"/>
    </row>
    <row r="159" spans="1:16" ht="11.25" customHeight="1" x14ac:dyDescent="0.25">
      <c r="A159" s="62"/>
      <c r="B159" s="62"/>
      <c r="C159" s="62"/>
      <c r="D159" s="62"/>
      <c r="E159" s="62"/>
      <c r="F159" s="62"/>
      <c r="G159" s="34">
        <v>5</v>
      </c>
      <c r="H159" s="28"/>
      <c r="I159" s="28"/>
      <c r="J159" s="28"/>
      <c r="K159" s="28"/>
      <c r="L159" s="28"/>
      <c r="M159" s="28"/>
      <c r="N159" s="28"/>
      <c r="O159" s="65">
        <f>((SUM(O155:O158)/G159)*10)</f>
        <v>33.444000000000003</v>
      </c>
      <c r="P159" s="67">
        <f>(SUM(P155:P158))</f>
        <v>0</v>
      </c>
    </row>
    <row r="160" spans="1:16" ht="11.25" customHeight="1" x14ac:dyDescent="0.25">
      <c r="A160" s="62"/>
      <c r="B160" s="62"/>
      <c r="C160" s="62"/>
      <c r="D160" s="62"/>
      <c r="E160" s="62"/>
      <c r="F160" s="62"/>
      <c r="G160" s="62"/>
      <c r="H160" s="28"/>
      <c r="I160" s="28"/>
      <c r="J160" s="28"/>
      <c r="K160" s="28"/>
      <c r="L160" s="28"/>
      <c r="M160" s="28"/>
      <c r="N160" s="28"/>
      <c r="O160" s="68">
        <f>(O159-P159)</f>
        <v>33.444000000000003</v>
      </c>
      <c r="P160" s="66"/>
    </row>
    <row r="161" spans="1:16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9"/>
      <c r="O161" s="6"/>
    </row>
    <row r="162" spans="1:16" ht="11.25" customHeight="1" x14ac:dyDescent="0.25">
      <c r="A162" s="20">
        <v>22</v>
      </c>
      <c r="B162" s="20" t="s">
        <v>33</v>
      </c>
      <c r="C162" s="20" t="s">
        <v>34</v>
      </c>
      <c r="D162" s="49">
        <v>2010</v>
      </c>
      <c r="E162" s="48" t="s">
        <v>84</v>
      </c>
      <c r="F162" s="4" t="s">
        <v>42</v>
      </c>
      <c r="G162" s="7">
        <v>1.4</v>
      </c>
      <c r="H162" s="64">
        <v>5</v>
      </c>
      <c r="I162" s="64">
        <v>3.7</v>
      </c>
      <c r="J162" s="64">
        <v>3.3</v>
      </c>
      <c r="K162" s="64">
        <v>3.6</v>
      </c>
      <c r="L162" s="64">
        <v>4</v>
      </c>
      <c r="M162" s="64">
        <v>3.5</v>
      </c>
      <c r="N162" s="64">
        <v>3.5</v>
      </c>
      <c r="O162" s="65">
        <f>((SUM(H162:N162)-MAX(H162:N162)-MIN(H162:N162))/5)*G162</f>
        <v>5.1239999999999997</v>
      </c>
      <c r="P162" s="66"/>
    </row>
    <row r="163" spans="1:16" ht="11.25" customHeight="1" x14ac:dyDescent="0.25">
      <c r="A163" s="62"/>
      <c r="B163" s="62"/>
      <c r="C163" s="62"/>
      <c r="D163" s="62"/>
      <c r="E163" s="62"/>
      <c r="F163" s="4" t="s">
        <v>44</v>
      </c>
      <c r="G163" s="7">
        <v>1.3</v>
      </c>
      <c r="H163" s="64">
        <v>3.2</v>
      </c>
      <c r="I163" s="64">
        <v>5</v>
      </c>
      <c r="J163" s="64">
        <v>3.6</v>
      </c>
      <c r="K163" s="64">
        <v>4</v>
      </c>
      <c r="L163" s="64">
        <v>3.6</v>
      </c>
      <c r="M163" s="64">
        <v>3.2</v>
      </c>
      <c r="N163" s="64">
        <v>3.3</v>
      </c>
      <c r="O163" s="65">
        <f t="shared" ref="O163:O165" si="21">((SUM(H163:N163)-MAX(H163:N163)-MIN(H163:N163))/5)*G163</f>
        <v>4.6020000000000003</v>
      </c>
      <c r="P163" s="66"/>
    </row>
    <row r="164" spans="1:16" ht="11.25" customHeight="1" x14ac:dyDescent="0.25">
      <c r="A164" s="62"/>
      <c r="B164" s="62"/>
      <c r="C164" s="62"/>
      <c r="D164" s="62"/>
      <c r="E164" s="62"/>
      <c r="F164" s="4">
        <v>310</v>
      </c>
      <c r="G164" s="7">
        <v>1.1000000000000001</v>
      </c>
      <c r="H164" s="64">
        <v>3.2</v>
      </c>
      <c r="I164" s="64">
        <v>4</v>
      </c>
      <c r="J164" s="64">
        <v>4.3</v>
      </c>
      <c r="K164" s="64">
        <v>4.0999999999999996</v>
      </c>
      <c r="L164" s="64">
        <v>4</v>
      </c>
      <c r="M164" s="64">
        <v>4.5999999999999996</v>
      </c>
      <c r="N164" s="64">
        <v>4</v>
      </c>
      <c r="O164" s="65">
        <f t="shared" si="21"/>
        <v>4.4880000000000004</v>
      </c>
      <c r="P164" s="66"/>
    </row>
    <row r="165" spans="1:16" ht="11.25" customHeight="1" x14ac:dyDescent="0.25">
      <c r="A165" s="62"/>
      <c r="B165" s="62"/>
      <c r="C165" s="62"/>
      <c r="D165" s="62"/>
      <c r="E165" s="62"/>
      <c r="F165" s="4" t="s">
        <v>47</v>
      </c>
      <c r="G165" s="112">
        <v>1.2</v>
      </c>
      <c r="H165" s="64">
        <v>2.8</v>
      </c>
      <c r="I165" s="64">
        <v>4</v>
      </c>
      <c r="J165" s="64">
        <v>3.6</v>
      </c>
      <c r="K165" s="64">
        <v>4.0999999999999996</v>
      </c>
      <c r="L165" s="64">
        <v>4</v>
      </c>
      <c r="M165" s="64">
        <v>4.2</v>
      </c>
      <c r="N165" s="64">
        <v>3.8</v>
      </c>
      <c r="O165" s="65">
        <f t="shared" si="21"/>
        <v>4.68</v>
      </c>
      <c r="P165" s="66"/>
    </row>
    <row r="166" spans="1:16" ht="11.25" customHeight="1" x14ac:dyDescent="0.25">
      <c r="A166" s="62"/>
      <c r="B166" s="62"/>
      <c r="C166" s="62"/>
      <c r="D166" s="62"/>
      <c r="E166" s="62"/>
      <c r="F166" s="62"/>
      <c r="G166" s="34">
        <v>5</v>
      </c>
      <c r="H166" s="28"/>
      <c r="I166" s="28"/>
      <c r="J166" s="28"/>
      <c r="K166" s="28"/>
      <c r="L166" s="28"/>
      <c r="M166" s="28"/>
      <c r="N166" s="28"/>
      <c r="O166" s="65">
        <f>((SUM(O162:O165)/G166)*10)</f>
        <v>37.787999999999997</v>
      </c>
      <c r="P166" s="67">
        <f>(SUM(P162:P165))</f>
        <v>0</v>
      </c>
    </row>
    <row r="167" spans="1:16" ht="11.25" customHeight="1" x14ac:dyDescent="0.25">
      <c r="A167" s="62"/>
      <c r="B167" s="62"/>
      <c r="C167" s="62"/>
      <c r="D167" s="62"/>
      <c r="E167" s="62"/>
      <c r="F167" s="62"/>
      <c r="G167" s="62"/>
      <c r="H167" s="28"/>
      <c r="I167" s="28"/>
      <c r="J167" s="28"/>
      <c r="K167" s="28"/>
      <c r="L167" s="28"/>
      <c r="M167" s="28"/>
      <c r="N167" s="28"/>
      <c r="O167" s="68">
        <f>(O166-P166)</f>
        <v>37.787999999999997</v>
      </c>
      <c r="P167" s="66"/>
    </row>
    <row r="168" spans="1:16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9"/>
      <c r="O168" s="6"/>
    </row>
    <row r="169" spans="1:16" ht="11.25" customHeight="1" x14ac:dyDescent="0.25">
      <c r="A169" s="62">
        <v>23</v>
      </c>
      <c r="B169" s="62" t="s">
        <v>19</v>
      </c>
      <c r="C169" s="62" t="s">
        <v>38</v>
      </c>
      <c r="D169" s="23">
        <v>2009</v>
      </c>
      <c r="E169" s="48" t="s">
        <v>84</v>
      </c>
      <c r="F169" s="4" t="s">
        <v>42</v>
      </c>
      <c r="G169" s="7">
        <v>1.4</v>
      </c>
      <c r="H169" s="64">
        <v>2</v>
      </c>
      <c r="I169" s="64">
        <v>3.8</v>
      </c>
      <c r="J169" s="64">
        <v>2.9</v>
      </c>
      <c r="K169" s="64">
        <v>4</v>
      </c>
      <c r="L169" s="64">
        <v>4.0999999999999996</v>
      </c>
      <c r="M169" s="64">
        <v>3.7</v>
      </c>
      <c r="N169" s="64">
        <v>3.6</v>
      </c>
      <c r="O169" s="65">
        <f>((SUM(H169:N169)-MAX(H169:N169)-MIN(H169:N169))/5)*G169</f>
        <v>5.04</v>
      </c>
      <c r="P169" s="66"/>
    </row>
    <row r="170" spans="1:16" ht="11.25" customHeight="1" x14ac:dyDescent="0.25">
      <c r="A170" s="62"/>
      <c r="B170" s="62"/>
      <c r="C170" s="62"/>
      <c r="D170" s="62"/>
      <c r="E170" s="62"/>
      <c r="F170" s="4" t="s">
        <v>44</v>
      </c>
      <c r="G170" s="7">
        <v>1.3</v>
      </c>
      <c r="H170" s="64">
        <v>3.4</v>
      </c>
      <c r="I170" s="64">
        <v>5</v>
      </c>
      <c r="J170" s="64">
        <v>4.4000000000000004</v>
      </c>
      <c r="K170" s="64">
        <v>4.7</v>
      </c>
      <c r="L170" s="64">
        <v>4.4000000000000004</v>
      </c>
      <c r="M170" s="64">
        <v>4.7</v>
      </c>
      <c r="N170" s="64">
        <v>3.6</v>
      </c>
      <c r="O170" s="65">
        <f t="shared" ref="O170:O172" si="22">((SUM(H170:N170)-MAX(H170:N170)-MIN(H170:N170))/5)*G170</f>
        <v>5.668000000000001</v>
      </c>
      <c r="P170" s="66"/>
    </row>
    <row r="171" spans="1:16" ht="11.25" customHeight="1" x14ac:dyDescent="0.25">
      <c r="A171" s="62"/>
      <c r="B171" s="62"/>
      <c r="C171" s="62"/>
      <c r="D171" s="62"/>
      <c r="E171" s="62"/>
      <c r="F171" s="4">
        <v>310</v>
      </c>
      <c r="G171" s="7">
        <v>1.1000000000000001</v>
      </c>
      <c r="H171" s="64">
        <v>3.4</v>
      </c>
      <c r="I171" s="64">
        <v>3.6</v>
      </c>
      <c r="J171" s="64">
        <v>3.5</v>
      </c>
      <c r="K171" s="64">
        <v>3.9</v>
      </c>
      <c r="L171" s="64">
        <v>4.4000000000000004</v>
      </c>
      <c r="M171" s="64">
        <v>3.5</v>
      </c>
      <c r="N171" s="64">
        <v>3.2</v>
      </c>
      <c r="O171" s="65">
        <f t="shared" si="22"/>
        <v>3.9380000000000011</v>
      </c>
      <c r="P171" s="66"/>
    </row>
    <row r="172" spans="1:16" ht="11.25" customHeight="1" x14ac:dyDescent="0.25">
      <c r="A172" s="62"/>
      <c r="B172" s="62"/>
      <c r="C172" s="62"/>
      <c r="D172" s="62"/>
      <c r="E172" s="62"/>
      <c r="F172" s="4" t="s">
        <v>47</v>
      </c>
      <c r="G172" s="112">
        <v>1.2</v>
      </c>
      <c r="H172" s="64">
        <v>4</v>
      </c>
      <c r="I172" s="64">
        <v>4.2</v>
      </c>
      <c r="J172" s="64">
        <v>4</v>
      </c>
      <c r="K172" s="64">
        <v>4.5999999999999996</v>
      </c>
      <c r="L172" s="64">
        <v>4.3</v>
      </c>
      <c r="M172" s="64">
        <v>4</v>
      </c>
      <c r="N172" s="64">
        <v>3.9</v>
      </c>
      <c r="O172" s="65">
        <f t="shared" si="22"/>
        <v>4.919999999999999</v>
      </c>
      <c r="P172" s="66"/>
    </row>
    <row r="173" spans="1:16" ht="11.25" customHeight="1" x14ac:dyDescent="0.25">
      <c r="A173" s="62"/>
      <c r="B173" s="62"/>
      <c r="C173" s="62"/>
      <c r="D173" s="62"/>
      <c r="E173" s="62"/>
      <c r="F173" s="62"/>
      <c r="G173" s="34">
        <v>5</v>
      </c>
      <c r="H173" s="28"/>
      <c r="I173" s="28"/>
      <c r="J173" s="28"/>
      <c r="K173" s="28"/>
      <c r="L173" s="28"/>
      <c r="M173" s="28"/>
      <c r="N173" s="28"/>
      <c r="O173" s="65">
        <f>((SUM(O169:O172)/G173)*10)</f>
        <v>39.132000000000005</v>
      </c>
      <c r="P173" s="67">
        <f>(SUM(P169:P172))</f>
        <v>0</v>
      </c>
    </row>
    <row r="174" spans="1:16" ht="11.25" customHeight="1" x14ac:dyDescent="0.25">
      <c r="A174" s="62"/>
      <c r="B174" s="62"/>
      <c r="C174" s="62"/>
      <c r="D174" s="62"/>
      <c r="E174" s="62"/>
      <c r="F174" s="62"/>
      <c r="G174" s="62"/>
      <c r="H174" s="28"/>
      <c r="I174" s="28"/>
      <c r="J174" s="28"/>
      <c r="K174" s="28"/>
      <c r="L174" s="28"/>
      <c r="M174" s="28"/>
      <c r="N174" s="28"/>
      <c r="O174" s="68">
        <f>(O173-P173)</f>
        <v>39.132000000000005</v>
      </c>
      <c r="P174" s="66"/>
    </row>
    <row r="175" spans="1:16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9"/>
      <c r="O175" s="6"/>
    </row>
    <row r="176" spans="1:16" ht="11.25" customHeight="1" x14ac:dyDescent="0.25">
      <c r="A176" s="26"/>
      <c r="B176" s="26"/>
      <c r="C176" s="26"/>
      <c r="D176" s="26"/>
      <c r="E176" s="26"/>
      <c r="F176" s="62"/>
      <c r="G176" s="27"/>
      <c r="H176" s="27"/>
      <c r="I176" s="27"/>
      <c r="J176" s="27"/>
      <c r="K176" s="27"/>
      <c r="L176" s="27"/>
      <c r="M176" s="27"/>
      <c r="N176" s="18"/>
      <c r="O176" s="28"/>
    </row>
    <row r="177" spans="1:15" ht="11.25" customHeight="1" x14ac:dyDescent="0.25">
      <c r="A177" s="62"/>
      <c r="B177" s="62"/>
      <c r="C177" s="62"/>
      <c r="D177" s="62"/>
      <c r="E177" s="62"/>
      <c r="F177" s="62"/>
      <c r="G177" s="27"/>
      <c r="H177" s="27"/>
      <c r="I177" s="27"/>
      <c r="J177" s="27"/>
      <c r="K177" s="27"/>
      <c r="L177" s="27"/>
      <c r="M177" s="27"/>
      <c r="N177" s="18"/>
      <c r="O177" s="28"/>
    </row>
    <row r="178" spans="1:15" ht="14.25" customHeight="1" x14ac:dyDescent="0.25">
      <c r="A178" s="80" t="s">
        <v>40</v>
      </c>
      <c r="B178" s="62"/>
      <c r="C178" s="62"/>
      <c r="D178" s="62"/>
      <c r="E178" s="62"/>
      <c r="F178" s="62"/>
      <c r="G178" s="27"/>
      <c r="H178" s="27"/>
      <c r="I178" s="27"/>
      <c r="J178" s="27"/>
      <c r="K178" s="27"/>
      <c r="L178" s="27"/>
      <c r="M178" s="27"/>
      <c r="N178" s="18"/>
      <c r="O178" s="28"/>
    </row>
    <row r="179" spans="1:15" ht="11.25" customHeight="1" x14ac:dyDescent="0.25">
      <c r="A179" s="81" t="s">
        <v>92</v>
      </c>
      <c r="B179" s="62"/>
      <c r="C179" s="62"/>
      <c r="D179" s="62"/>
      <c r="E179" s="62"/>
      <c r="F179" s="62"/>
      <c r="G179" s="60"/>
      <c r="H179" s="60"/>
      <c r="I179" s="60"/>
      <c r="J179" s="60"/>
      <c r="K179" s="60"/>
      <c r="L179" s="60"/>
      <c r="M179" s="60"/>
      <c r="N179" s="18"/>
      <c r="O179" s="28"/>
    </row>
    <row r="180" spans="1:15" ht="11.25" customHeight="1" x14ac:dyDescent="0.25">
      <c r="A180" s="81" t="s">
        <v>93</v>
      </c>
      <c r="B180" s="62"/>
      <c r="D180" s="62"/>
      <c r="E180" s="62"/>
      <c r="F180" s="62"/>
      <c r="G180" s="61"/>
      <c r="H180" s="62"/>
      <c r="I180" s="62"/>
      <c r="J180" s="62"/>
      <c r="K180" s="62"/>
      <c r="L180" s="62"/>
      <c r="M180" s="62"/>
      <c r="N180" s="18"/>
      <c r="O180" s="29"/>
    </row>
    <row r="181" spans="1:15" ht="11.25" customHeight="1" x14ac:dyDescent="0.25">
      <c r="A181" s="81" t="s">
        <v>94</v>
      </c>
      <c r="B181" s="62"/>
      <c r="D181" s="62"/>
      <c r="E181" s="62" t="s">
        <v>61</v>
      </c>
      <c r="F181" s="62"/>
      <c r="G181" s="62"/>
      <c r="H181" s="62"/>
      <c r="I181" s="62"/>
      <c r="J181" s="62"/>
      <c r="K181" s="62"/>
      <c r="L181" s="62"/>
      <c r="M181" s="62"/>
      <c r="N181" s="14"/>
      <c r="O181" s="28"/>
    </row>
    <row r="182" spans="1:15" ht="11.25" customHeight="1" x14ac:dyDescent="0.25">
      <c r="A182" s="81" t="s">
        <v>95</v>
      </c>
      <c r="E182" s="62" t="s">
        <v>62</v>
      </c>
    </row>
  </sheetData>
  <mergeCells count="6">
    <mergeCell ref="I11:N11"/>
    <mergeCell ref="A1:O1"/>
    <mergeCell ref="A2:O2"/>
    <mergeCell ref="A5:C5"/>
    <mergeCell ref="B6:C6"/>
    <mergeCell ref="B7:C7"/>
  </mergeCells>
  <pageMargins left="0.31496062992125984" right="0.11811023622047245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topLeftCell="A19" zoomScaleNormal="100" workbookViewId="0">
      <selection activeCell="H38" sqref="H38"/>
    </sheetView>
  </sheetViews>
  <sheetFormatPr defaultRowHeight="15" x14ac:dyDescent="0.25"/>
  <cols>
    <col min="1" max="1" width="8" customWidth="1"/>
    <col min="2" max="2" width="10.5703125" customWidth="1"/>
    <col min="3" max="3" width="10" customWidth="1"/>
    <col min="4" max="4" width="13.5703125" customWidth="1"/>
    <col min="6" max="6" width="22.42578125" customWidth="1"/>
  </cols>
  <sheetData>
    <row r="2" spans="1:8" x14ac:dyDescent="0.25">
      <c r="A2" s="189" t="s">
        <v>130</v>
      </c>
      <c r="B2" s="189"/>
      <c r="C2" s="182"/>
      <c r="D2" s="182"/>
      <c r="E2" s="182"/>
      <c r="F2" s="182"/>
    </row>
    <row r="3" spans="1:8" ht="3.75" customHeight="1" x14ac:dyDescent="0.25">
      <c r="A3" s="2"/>
      <c r="B3" s="84"/>
      <c r="C3" s="2"/>
      <c r="D3" s="2"/>
      <c r="E3" s="3"/>
      <c r="F3" s="2"/>
    </row>
    <row r="4" spans="1:8" x14ac:dyDescent="0.25">
      <c r="A4" s="182" t="s">
        <v>63</v>
      </c>
      <c r="B4" s="182"/>
      <c r="C4" s="182"/>
      <c r="D4" s="182"/>
      <c r="E4" s="182"/>
      <c r="F4" s="182"/>
    </row>
    <row r="5" spans="1:8" ht="8.25" customHeight="1" x14ac:dyDescent="0.25">
      <c r="A5" s="2"/>
      <c r="B5" s="84"/>
      <c r="C5" s="2"/>
      <c r="D5" s="2"/>
      <c r="E5" s="3"/>
      <c r="F5" s="2"/>
    </row>
    <row r="6" spans="1:8" ht="18" customHeight="1" x14ac:dyDescent="0.25">
      <c r="A6" s="1"/>
      <c r="B6" s="85"/>
      <c r="C6" s="1" t="s">
        <v>1</v>
      </c>
      <c r="D6" s="1" t="s">
        <v>2</v>
      </c>
      <c r="E6" s="5" t="s">
        <v>3</v>
      </c>
      <c r="F6" s="1" t="s">
        <v>4</v>
      </c>
    </row>
    <row r="7" spans="1:8" ht="15.95" customHeight="1" x14ac:dyDescent="0.25">
      <c r="A7" s="108" t="s">
        <v>137</v>
      </c>
      <c r="B7" s="85" t="s">
        <v>138</v>
      </c>
      <c r="C7" s="1" t="s">
        <v>1</v>
      </c>
      <c r="D7" s="1" t="s">
        <v>2</v>
      </c>
      <c r="E7" s="83" t="s">
        <v>139</v>
      </c>
      <c r="F7" s="84" t="s">
        <v>4</v>
      </c>
      <c r="H7" s="59" t="s">
        <v>85</v>
      </c>
    </row>
    <row r="8" spans="1:8" ht="15.95" customHeight="1" x14ac:dyDescent="0.25">
      <c r="A8" s="108"/>
      <c r="B8" s="85"/>
      <c r="C8" s="85"/>
      <c r="D8" s="85"/>
      <c r="E8" s="83"/>
      <c r="F8" s="84"/>
    </row>
    <row r="9" spans="1:8" ht="15.95" customHeight="1" x14ac:dyDescent="0.25">
      <c r="A9" s="115" t="s">
        <v>112</v>
      </c>
      <c r="B9" s="128">
        <f>'PRVINE DETALJNO'!O139</f>
        <v>45.387999999999991</v>
      </c>
      <c r="C9" s="114" t="s">
        <v>10</v>
      </c>
      <c r="D9" s="114" t="s">
        <v>11</v>
      </c>
      <c r="E9" s="102">
        <v>2009</v>
      </c>
      <c r="F9" s="101" t="s">
        <v>8</v>
      </c>
      <c r="G9" s="128">
        <f>'PRVINE DETALJNO'!O139</f>
        <v>45.387999999999991</v>
      </c>
      <c r="H9" s="115" t="s">
        <v>112</v>
      </c>
    </row>
    <row r="10" spans="1:8" ht="15.95" customHeight="1" x14ac:dyDescent="0.25">
      <c r="A10" s="115" t="s">
        <v>113</v>
      </c>
      <c r="B10" s="128">
        <f>'PRVINE DETALJNO'!O111</f>
        <v>42.384</v>
      </c>
      <c r="C10" s="121" t="s">
        <v>72</v>
      </c>
      <c r="D10" s="121" t="s">
        <v>73</v>
      </c>
      <c r="E10" s="123">
        <v>2009</v>
      </c>
      <c r="F10" s="99" t="s">
        <v>74</v>
      </c>
      <c r="G10" s="128">
        <f>'PRVINE DETALJNO'!O111</f>
        <v>42.384</v>
      </c>
      <c r="H10" s="115" t="s">
        <v>113</v>
      </c>
    </row>
    <row r="11" spans="1:8" ht="15.95" customHeight="1" x14ac:dyDescent="0.25">
      <c r="A11" s="115" t="s">
        <v>115</v>
      </c>
      <c r="B11" s="128">
        <f>'PRVINE DETALJNO'!O69</f>
        <v>41.66</v>
      </c>
      <c r="C11" s="114" t="s">
        <v>29</v>
      </c>
      <c r="D11" s="114" t="s">
        <v>30</v>
      </c>
      <c r="E11" s="102">
        <v>2009</v>
      </c>
      <c r="F11" s="101" t="s">
        <v>6</v>
      </c>
      <c r="G11" s="128">
        <f>'PRVINE DETALJNO'!O69</f>
        <v>41.66</v>
      </c>
      <c r="H11" s="115" t="s">
        <v>115</v>
      </c>
    </row>
    <row r="12" spans="1:8" s="21" customFormat="1" ht="15.95" customHeight="1" x14ac:dyDescent="0.25">
      <c r="A12" s="115" t="s">
        <v>117</v>
      </c>
      <c r="B12" s="128">
        <f>'PRVINE DETALJNO'!O62</f>
        <v>39.664000000000001</v>
      </c>
      <c r="C12" s="114" t="s">
        <v>21</v>
      </c>
      <c r="D12" s="114" t="s">
        <v>35</v>
      </c>
      <c r="E12" s="102">
        <v>2009</v>
      </c>
      <c r="F12" s="99" t="s">
        <v>84</v>
      </c>
      <c r="G12" s="128">
        <f>'PRVINE DETALJNO'!O62</f>
        <v>39.664000000000001</v>
      </c>
      <c r="H12" s="115" t="s">
        <v>117</v>
      </c>
    </row>
    <row r="13" spans="1:8" ht="15.95" customHeight="1" x14ac:dyDescent="0.25">
      <c r="A13" s="115" t="s">
        <v>118</v>
      </c>
      <c r="B13" s="128">
        <f>'PRVINE DETALJNO'!O83</f>
        <v>39.608000000000004</v>
      </c>
      <c r="C13" s="114" t="s">
        <v>13</v>
      </c>
      <c r="D13" s="114" t="s">
        <v>14</v>
      </c>
      <c r="E13" s="102">
        <v>2009</v>
      </c>
      <c r="F13" s="101" t="s">
        <v>8</v>
      </c>
      <c r="G13" s="128">
        <f>'PRVINE DETALJNO'!O83</f>
        <v>39.608000000000004</v>
      </c>
      <c r="H13" s="115" t="s">
        <v>118</v>
      </c>
    </row>
    <row r="14" spans="1:8" ht="15.95" customHeight="1" x14ac:dyDescent="0.25">
      <c r="A14" s="115" t="s">
        <v>119</v>
      </c>
      <c r="B14" s="128">
        <f>'PRVINE DETALJNO'!O76</f>
        <v>39.207999999999998</v>
      </c>
      <c r="C14" s="129" t="s">
        <v>19</v>
      </c>
      <c r="D14" s="114" t="s">
        <v>20</v>
      </c>
      <c r="E14" s="102">
        <v>2009</v>
      </c>
      <c r="F14" s="101" t="s">
        <v>6</v>
      </c>
      <c r="G14" s="128">
        <f>'PRVINE DETALJNO'!O76</f>
        <v>39.207999999999998</v>
      </c>
      <c r="H14" s="115" t="s">
        <v>119</v>
      </c>
    </row>
    <row r="15" spans="1:8" ht="15.95" customHeight="1" x14ac:dyDescent="0.25">
      <c r="A15" s="115" t="s">
        <v>121</v>
      </c>
      <c r="B15" s="132">
        <f>'PRVINE DETALJNO'!O174</f>
        <v>39.132000000000005</v>
      </c>
      <c r="C15" s="113" t="s">
        <v>19</v>
      </c>
      <c r="D15" s="113" t="s">
        <v>38</v>
      </c>
      <c r="E15" s="104">
        <v>2009</v>
      </c>
      <c r="F15" s="99" t="s">
        <v>84</v>
      </c>
      <c r="G15" s="132">
        <f>'PRVINE DETALJNO'!O174</f>
        <v>39.132000000000005</v>
      </c>
      <c r="H15" s="115" t="s">
        <v>121</v>
      </c>
    </row>
    <row r="16" spans="1:8" ht="15.95" customHeight="1" x14ac:dyDescent="0.25">
      <c r="A16" s="115" t="s">
        <v>154</v>
      </c>
      <c r="B16" s="131">
        <f>'PRVINE DETALJNO'!O167</f>
        <v>37.787999999999997</v>
      </c>
      <c r="C16" s="114" t="s">
        <v>33</v>
      </c>
      <c r="D16" s="114" t="s">
        <v>34</v>
      </c>
      <c r="E16" s="102">
        <v>2010</v>
      </c>
      <c r="F16" s="99" t="s">
        <v>84</v>
      </c>
      <c r="G16" s="131">
        <f>'PRVINE DETALJNO'!O167</f>
        <v>37.787999999999997</v>
      </c>
      <c r="H16" s="115" t="s">
        <v>154</v>
      </c>
    </row>
    <row r="17" spans="1:8" ht="15.95" customHeight="1" x14ac:dyDescent="0.25">
      <c r="A17" s="115" t="s">
        <v>155</v>
      </c>
      <c r="B17" s="128">
        <f>'PRVINE DETALJNO'!O97</f>
        <v>37.432000000000002</v>
      </c>
      <c r="C17" s="114" t="s">
        <v>36</v>
      </c>
      <c r="D17" s="114" t="s">
        <v>37</v>
      </c>
      <c r="E17" s="102">
        <v>2009</v>
      </c>
      <c r="F17" s="99" t="s">
        <v>84</v>
      </c>
      <c r="G17" s="128">
        <f>'PRVINE DETALJNO'!O97</f>
        <v>37.432000000000002</v>
      </c>
      <c r="H17" s="115" t="s">
        <v>155</v>
      </c>
    </row>
    <row r="18" spans="1:8" ht="15.95" customHeight="1" x14ac:dyDescent="0.25">
      <c r="A18" s="115" t="s">
        <v>156</v>
      </c>
      <c r="B18" s="128">
        <f>'PRVINE DETALJNO'!O125</f>
        <v>36.808</v>
      </c>
      <c r="C18" s="114" t="s">
        <v>23</v>
      </c>
      <c r="D18" s="114" t="s">
        <v>24</v>
      </c>
      <c r="E18" s="102">
        <v>2010</v>
      </c>
      <c r="F18" s="101" t="s">
        <v>6</v>
      </c>
      <c r="G18" s="128">
        <f>'PRVINE DETALJNO'!O125</f>
        <v>36.808</v>
      </c>
      <c r="H18" s="115" t="s">
        <v>156</v>
      </c>
    </row>
    <row r="19" spans="1:8" ht="15.95" customHeight="1" x14ac:dyDescent="0.25">
      <c r="A19" s="115" t="s">
        <v>157</v>
      </c>
      <c r="B19" s="128">
        <f>'PRVINE DETALJNO'!O132</f>
        <v>35.687999999999995</v>
      </c>
      <c r="C19" s="121" t="s">
        <v>21</v>
      </c>
      <c r="D19" s="121" t="s">
        <v>78</v>
      </c>
      <c r="E19" s="123">
        <v>2010</v>
      </c>
      <c r="F19" s="99" t="s">
        <v>74</v>
      </c>
      <c r="G19" s="128">
        <f>'PRVINE DETALJNO'!O132</f>
        <v>35.687999999999995</v>
      </c>
      <c r="H19" s="115" t="s">
        <v>157</v>
      </c>
    </row>
    <row r="20" spans="1:8" ht="15.95" customHeight="1" x14ac:dyDescent="0.25">
      <c r="A20" s="115" t="s">
        <v>158</v>
      </c>
      <c r="B20" s="128">
        <f>'PRVINE DETALJNO'!O118</f>
        <v>35.175999999999995</v>
      </c>
      <c r="C20" s="114" t="s">
        <v>27</v>
      </c>
      <c r="D20" s="114" t="s">
        <v>28</v>
      </c>
      <c r="E20" s="102">
        <v>2010</v>
      </c>
      <c r="F20" s="101" t="s">
        <v>6</v>
      </c>
      <c r="G20" s="128">
        <f>'PRVINE DETALJNO'!O118</f>
        <v>35.175999999999995</v>
      </c>
      <c r="H20" s="115" t="s">
        <v>159</v>
      </c>
    </row>
    <row r="21" spans="1:8" ht="15.95" customHeight="1" x14ac:dyDescent="0.25">
      <c r="A21" s="115" t="s">
        <v>159</v>
      </c>
      <c r="B21" s="128">
        <f>'PRVINE DETALJNO'!O90</f>
        <v>33.608000000000004</v>
      </c>
      <c r="C21" s="114" t="s">
        <v>21</v>
      </c>
      <c r="D21" s="114" t="s">
        <v>22</v>
      </c>
      <c r="E21" s="102">
        <v>2011</v>
      </c>
      <c r="F21" s="101" t="s">
        <v>6</v>
      </c>
      <c r="G21" s="128">
        <f>'PRVINE DETALJNO'!O90</f>
        <v>33.608000000000004</v>
      </c>
      <c r="H21" s="115" t="s">
        <v>160</v>
      </c>
    </row>
    <row r="22" spans="1:8" s="21" customFormat="1" ht="15.95" customHeight="1" x14ac:dyDescent="0.25">
      <c r="A22" s="115" t="s">
        <v>160</v>
      </c>
      <c r="B22" s="131">
        <f>'PRVINE DETALJNO'!O160</f>
        <v>33.444000000000003</v>
      </c>
      <c r="C22" s="113" t="s">
        <v>31</v>
      </c>
      <c r="D22" s="113" t="s">
        <v>32</v>
      </c>
      <c r="E22" s="104">
        <v>2009</v>
      </c>
      <c r="F22" s="105" t="s">
        <v>8</v>
      </c>
      <c r="G22" s="131">
        <f>'PRVINE DETALJNO'!O160</f>
        <v>33.444000000000003</v>
      </c>
      <c r="H22" s="115" t="s">
        <v>161</v>
      </c>
    </row>
    <row r="23" spans="1:8" s="21" customFormat="1" ht="15.95" customHeight="1" x14ac:dyDescent="0.25">
      <c r="A23" s="115" t="s">
        <v>161</v>
      </c>
      <c r="B23" s="128">
        <f>'PRVINE DETALJNO'!O55</f>
        <v>33.272000000000006</v>
      </c>
      <c r="C23" s="114" t="s">
        <v>12</v>
      </c>
      <c r="D23" s="114" t="s">
        <v>25</v>
      </c>
      <c r="E23" s="102">
        <v>2010</v>
      </c>
      <c r="F23" s="101" t="s">
        <v>6</v>
      </c>
      <c r="G23" s="128">
        <f>'PRVINE DETALJNO'!O55</f>
        <v>33.272000000000006</v>
      </c>
      <c r="H23" s="115" t="s">
        <v>162</v>
      </c>
    </row>
    <row r="24" spans="1:8" ht="15.95" customHeight="1" x14ac:dyDescent="0.25">
      <c r="A24" s="115" t="s">
        <v>162</v>
      </c>
      <c r="B24" s="128">
        <f>'PRVINE DETALJNO'!O41</f>
        <v>31.752000000000002</v>
      </c>
      <c r="C24" s="114" t="s">
        <v>79</v>
      </c>
      <c r="D24" s="114" t="s">
        <v>80</v>
      </c>
      <c r="E24" s="102">
        <v>2011</v>
      </c>
      <c r="F24" s="99" t="s">
        <v>74</v>
      </c>
      <c r="G24" s="128">
        <f>'PRVINE DETALJNO'!O41</f>
        <v>31.752000000000002</v>
      </c>
      <c r="H24" s="115" t="s">
        <v>163</v>
      </c>
    </row>
    <row r="25" spans="1:8" ht="15.95" customHeight="1" x14ac:dyDescent="0.25">
      <c r="A25" s="115" t="s">
        <v>163</v>
      </c>
      <c r="B25" s="120">
        <f>'PRVINE DETALJNO'!O27</f>
        <v>31.591999999999999</v>
      </c>
      <c r="C25" s="121" t="s">
        <v>76</v>
      </c>
      <c r="D25" s="121" t="s">
        <v>77</v>
      </c>
      <c r="E25" s="123">
        <v>2009</v>
      </c>
      <c r="F25" s="99" t="s">
        <v>74</v>
      </c>
      <c r="G25" s="120">
        <f>'PRVINE DETALJNO'!O27</f>
        <v>31.591999999999999</v>
      </c>
      <c r="H25" s="115" t="s">
        <v>165</v>
      </c>
    </row>
    <row r="26" spans="1:8" ht="15.95" customHeight="1" x14ac:dyDescent="0.25">
      <c r="A26" s="115" t="s">
        <v>164</v>
      </c>
      <c r="B26" s="128">
        <f>'PRVINE DETALJNO'!O104</f>
        <v>29.420000000000005</v>
      </c>
      <c r="C26" s="121" t="s">
        <v>15</v>
      </c>
      <c r="D26" s="121" t="s">
        <v>26</v>
      </c>
      <c r="E26" s="102">
        <v>2010</v>
      </c>
      <c r="F26" s="101" t="s">
        <v>6</v>
      </c>
      <c r="G26" s="128">
        <f>'PRVINE DETALJNO'!O104</f>
        <v>29.420000000000005</v>
      </c>
      <c r="H26" s="115" t="s">
        <v>166</v>
      </c>
    </row>
    <row r="27" spans="1:8" ht="15.95" customHeight="1" x14ac:dyDescent="0.25">
      <c r="A27" s="115" t="s">
        <v>165</v>
      </c>
      <c r="B27" s="128">
        <f>'PRVINE DETALJNO'!O153</f>
        <v>27.92</v>
      </c>
      <c r="C27" s="130" t="s">
        <v>81</v>
      </c>
      <c r="D27" s="130" t="s">
        <v>82</v>
      </c>
      <c r="E27" s="97">
        <v>2011</v>
      </c>
      <c r="F27" s="96" t="s">
        <v>74</v>
      </c>
      <c r="G27" s="128">
        <f>'PRVINE DETALJNO'!O153</f>
        <v>27.92</v>
      </c>
      <c r="H27" s="115" t="s">
        <v>167</v>
      </c>
    </row>
    <row r="28" spans="1:8" ht="15.95" customHeight="1" x14ac:dyDescent="0.25">
      <c r="A28" s="115" t="s">
        <v>166</v>
      </c>
      <c r="B28" s="120">
        <f>'PRVINE DETALJNO'!O20</f>
        <v>24.372</v>
      </c>
      <c r="C28" s="121" t="s">
        <v>65</v>
      </c>
      <c r="D28" s="114" t="s">
        <v>66</v>
      </c>
      <c r="E28" s="102">
        <v>2010</v>
      </c>
      <c r="F28" s="101" t="s">
        <v>17</v>
      </c>
      <c r="G28" s="120">
        <f>'PRVINE DETALJNO'!O20</f>
        <v>24.372</v>
      </c>
      <c r="H28" s="115" t="s">
        <v>168</v>
      </c>
    </row>
    <row r="29" spans="1:8" ht="15.95" customHeight="1" x14ac:dyDescent="0.25">
      <c r="A29" s="115" t="s">
        <v>167</v>
      </c>
      <c r="B29" s="128">
        <f>'PRVINE DETALJNO'!O48</f>
        <v>18.856000000000002</v>
      </c>
      <c r="C29" s="121" t="s">
        <v>67</v>
      </c>
      <c r="D29" s="121" t="s">
        <v>68</v>
      </c>
      <c r="E29" s="102">
        <v>2010</v>
      </c>
      <c r="F29" s="101" t="s">
        <v>17</v>
      </c>
      <c r="G29" s="128">
        <f>'PRVINE DETALJNO'!O48</f>
        <v>18.856000000000002</v>
      </c>
      <c r="H29" s="115" t="s">
        <v>169</v>
      </c>
    </row>
    <row r="30" spans="1:8" ht="15.95" customHeight="1" x14ac:dyDescent="0.25">
      <c r="A30" s="115" t="s">
        <v>168</v>
      </c>
      <c r="B30" s="124"/>
      <c r="C30" s="125" t="s">
        <v>71</v>
      </c>
      <c r="D30" s="125" t="s">
        <v>70</v>
      </c>
      <c r="E30" s="126">
        <v>2009</v>
      </c>
      <c r="F30" s="127" t="s">
        <v>84</v>
      </c>
      <c r="G30" s="124">
        <f>'PRVINE DETALJNO'!O34</f>
        <v>35.547999999999995</v>
      </c>
      <c r="H30" s="115" t="s">
        <v>158</v>
      </c>
    </row>
    <row r="31" spans="1:8" ht="15.95" customHeight="1" x14ac:dyDescent="0.25">
      <c r="A31" s="115" t="s">
        <v>169</v>
      </c>
      <c r="B31" s="124"/>
      <c r="C31" s="125" t="s">
        <v>69</v>
      </c>
      <c r="D31" s="125" t="s">
        <v>70</v>
      </c>
      <c r="E31" s="126">
        <v>2012</v>
      </c>
      <c r="F31" s="127" t="s">
        <v>84</v>
      </c>
      <c r="G31" s="124">
        <f>'PRVINE DETALJNO'!O146</f>
        <v>31.72</v>
      </c>
      <c r="H31" s="115" t="s">
        <v>164</v>
      </c>
    </row>
    <row r="32" spans="1:8" x14ac:dyDescent="0.25">
      <c r="C32" s="31"/>
      <c r="D32" s="31"/>
      <c r="E32" s="32"/>
      <c r="F32" s="33"/>
    </row>
    <row r="33" spans="1:7" x14ac:dyDescent="0.25">
      <c r="C33" s="31"/>
      <c r="D33" s="31"/>
      <c r="E33" s="32"/>
      <c r="F33" s="33"/>
    </row>
    <row r="34" spans="1:7" ht="22.5" customHeight="1" x14ac:dyDescent="0.25">
      <c r="A34" s="4" t="s">
        <v>42</v>
      </c>
      <c r="B34" s="190" t="s">
        <v>43</v>
      </c>
      <c r="C34" s="190"/>
      <c r="D34" s="7">
        <v>1.4</v>
      </c>
      <c r="E34" s="119" t="s">
        <v>140</v>
      </c>
      <c r="F34" s="193" t="s">
        <v>86</v>
      </c>
      <c r="G34" s="82"/>
    </row>
    <row r="35" spans="1:7" ht="18.75" customHeight="1" x14ac:dyDescent="0.25">
      <c r="A35" s="4" t="s">
        <v>44</v>
      </c>
      <c r="B35" s="190" t="s">
        <v>45</v>
      </c>
      <c r="C35" s="190"/>
      <c r="D35" s="7">
        <v>1.3</v>
      </c>
      <c r="F35" s="152" t="s">
        <v>50</v>
      </c>
      <c r="G35" s="16"/>
    </row>
    <row r="36" spans="1:7" ht="21" customHeight="1" x14ac:dyDescent="0.25">
      <c r="A36" s="4">
        <v>310</v>
      </c>
      <c r="B36" s="190" t="s">
        <v>46</v>
      </c>
      <c r="C36" s="190"/>
      <c r="D36" s="7">
        <v>1.1000000000000001</v>
      </c>
      <c r="F36" s="193" t="s">
        <v>87</v>
      </c>
      <c r="G36" s="37"/>
    </row>
    <row r="37" spans="1:7" ht="23.25" customHeight="1" x14ac:dyDescent="0.25">
      <c r="A37" s="4" t="s">
        <v>47</v>
      </c>
      <c r="B37" s="190" t="s">
        <v>48</v>
      </c>
      <c r="C37" s="190"/>
      <c r="D37" s="7">
        <v>1.2</v>
      </c>
      <c r="F37" s="194" t="s">
        <v>64</v>
      </c>
      <c r="G37" s="37"/>
    </row>
    <row r="38" spans="1:7" ht="18.75" customHeight="1" thickBot="1" x14ac:dyDescent="0.3">
      <c r="B38" s="10"/>
      <c r="C38" s="10"/>
      <c r="D38" s="13"/>
      <c r="F38" s="193" t="s">
        <v>88</v>
      </c>
      <c r="G38" s="37"/>
    </row>
    <row r="39" spans="1:7" ht="19.5" customHeight="1" x14ac:dyDescent="0.25">
      <c r="B39" s="185" t="s">
        <v>41</v>
      </c>
      <c r="C39" s="185"/>
      <c r="D39" s="34">
        <v>5</v>
      </c>
      <c r="F39" s="152" t="s">
        <v>89</v>
      </c>
      <c r="G39" s="72"/>
    </row>
    <row r="40" spans="1:7" ht="18" customHeight="1" x14ac:dyDescent="0.25">
      <c r="A40" s="8"/>
      <c r="B40" s="8"/>
      <c r="E40" s="4"/>
      <c r="F40" s="193" t="s">
        <v>90</v>
      </c>
      <c r="G40" s="87"/>
    </row>
    <row r="41" spans="1:7" ht="24" customHeight="1" x14ac:dyDescent="0.25">
      <c r="A41" s="9"/>
      <c r="B41" s="9"/>
      <c r="F41" s="72"/>
    </row>
    <row r="42" spans="1:7" ht="15" customHeight="1" x14ac:dyDescent="0.25">
      <c r="A42" s="9"/>
      <c r="B42" s="9"/>
    </row>
    <row r="43" spans="1:7" ht="21.75" customHeight="1" x14ac:dyDescent="0.25">
      <c r="A43" s="9"/>
      <c r="B43" s="9"/>
    </row>
    <row r="44" spans="1:7" x14ac:dyDescent="0.25">
      <c r="A44" s="9"/>
      <c r="B44" s="9"/>
    </row>
    <row r="45" spans="1:7" ht="15" customHeight="1" x14ac:dyDescent="0.25"/>
  </sheetData>
  <autoFilter ref="A6:F6"/>
  <sortState ref="B10:H31">
    <sortCondition descending="1" ref="B9"/>
  </sortState>
  <mergeCells count="7">
    <mergeCell ref="B39:C39"/>
    <mergeCell ref="A2:F2"/>
    <mergeCell ref="A4:F4"/>
    <mergeCell ref="B34:C34"/>
    <mergeCell ref="B35:C35"/>
    <mergeCell ref="B36:C36"/>
    <mergeCell ref="B37:C37"/>
  </mergeCells>
  <pageMargins left="0.70866141732283472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opLeftCell="A4" zoomScaleNormal="100" workbookViewId="0">
      <selection activeCell="L28" sqref="L28"/>
    </sheetView>
  </sheetViews>
  <sheetFormatPr defaultRowHeight="15" x14ac:dyDescent="0.25"/>
  <cols>
    <col min="1" max="1" width="8" customWidth="1"/>
    <col min="2" max="2" width="10.5703125" customWidth="1"/>
    <col min="3" max="3" width="10" customWidth="1"/>
    <col min="4" max="4" width="13.5703125" customWidth="1"/>
    <col min="6" max="6" width="22.42578125" customWidth="1"/>
  </cols>
  <sheetData>
    <row r="2" spans="1:8" x14ac:dyDescent="0.25">
      <c r="A2" s="189" t="s">
        <v>130</v>
      </c>
      <c r="B2" s="189"/>
      <c r="C2" s="182"/>
      <c r="D2" s="182"/>
      <c r="E2" s="182"/>
      <c r="F2" s="182"/>
    </row>
    <row r="3" spans="1:8" ht="3.75" customHeight="1" x14ac:dyDescent="0.25">
      <c r="A3" s="84"/>
      <c r="B3" s="84"/>
      <c r="C3" s="84"/>
      <c r="D3" s="84"/>
      <c r="E3" s="83"/>
      <c r="F3" s="84"/>
    </row>
    <row r="4" spans="1:8" x14ac:dyDescent="0.25">
      <c r="A4" s="182" t="s">
        <v>63</v>
      </c>
      <c r="B4" s="182"/>
      <c r="C4" s="182"/>
      <c r="D4" s="182"/>
      <c r="E4" s="182"/>
      <c r="F4" s="182"/>
    </row>
    <row r="5" spans="1:8" ht="8.25" customHeight="1" x14ac:dyDescent="0.25">
      <c r="A5" s="84"/>
      <c r="B5" s="84"/>
      <c r="C5" s="84"/>
      <c r="D5" s="84"/>
      <c r="E5" s="83"/>
      <c r="F5" s="84"/>
    </row>
    <row r="6" spans="1:8" ht="15.95" customHeight="1" x14ac:dyDescent="0.25">
      <c r="A6" s="113" t="s">
        <v>137</v>
      </c>
      <c r="B6" s="113" t="s">
        <v>138</v>
      </c>
      <c r="C6" s="113" t="s">
        <v>1</v>
      </c>
      <c r="D6" s="113" t="s">
        <v>2</v>
      </c>
      <c r="E6" s="100" t="s">
        <v>139</v>
      </c>
      <c r="F6" s="105" t="s">
        <v>4</v>
      </c>
      <c r="G6" s="122"/>
      <c r="H6" s="88" t="s">
        <v>85</v>
      </c>
    </row>
    <row r="7" spans="1:8" ht="15.95" customHeight="1" x14ac:dyDescent="0.25">
      <c r="A7" s="108"/>
      <c r="B7" s="85"/>
      <c r="C7" s="85"/>
      <c r="D7" s="85"/>
      <c r="E7" s="83"/>
      <c r="F7" s="84"/>
    </row>
    <row r="8" spans="1:8" ht="15.95" customHeight="1" x14ac:dyDescent="0.25">
      <c r="A8" s="115">
        <f>RANK(B8,B8:B30)</f>
        <v>11</v>
      </c>
      <c r="B8" s="128">
        <f>'PRVINE DETALJNO'!O132</f>
        <v>35.687999999999995</v>
      </c>
      <c r="C8" s="121" t="s">
        <v>21</v>
      </c>
      <c r="D8" s="121" t="s">
        <v>78</v>
      </c>
      <c r="E8" s="123">
        <v>2010</v>
      </c>
      <c r="F8" s="99" t="s">
        <v>74</v>
      </c>
      <c r="G8" s="128">
        <f>'PRVINE DETALJNO'!O132</f>
        <v>35.687999999999995</v>
      </c>
      <c r="H8" s="122">
        <f>RANK(G8,G1:G14)</f>
        <v>6</v>
      </c>
    </row>
    <row r="9" spans="1:8" ht="15.95" customHeight="1" x14ac:dyDescent="0.25">
      <c r="A9" s="115">
        <f>RANK(B9,B8:B30)</f>
        <v>3</v>
      </c>
      <c r="B9" s="128">
        <f>'PRVINE DETALJNO'!O69</f>
        <v>41.66</v>
      </c>
      <c r="C9" s="114" t="s">
        <v>29</v>
      </c>
      <c r="D9" s="114" t="s">
        <v>30</v>
      </c>
      <c r="E9" s="102">
        <v>2009</v>
      </c>
      <c r="F9" s="101" t="s">
        <v>6</v>
      </c>
      <c r="G9" s="128">
        <f>'PRVINE DETALJNO'!O69</f>
        <v>41.66</v>
      </c>
      <c r="H9" s="122">
        <f>RANK(G9,G3:G24)</f>
        <v>2</v>
      </c>
    </row>
    <row r="10" spans="1:8" ht="15.95" customHeight="1" x14ac:dyDescent="0.25">
      <c r="A10" s="115">
        <f>RANK(B10,B8:B30)</f>
        <v>6</v>
      </c>
      <c r="B10" s="128">
        <f>'PRVINE DETALJNO'!O76</f>
        <v>39.207999999999998</v>
      </c>
      <c r="C10" s="129" t="s">
        <v>19</v>
      </c>
      <c r="D10" s="114" t="s">
        <v>20</v>
      </c>
      <c r="E10" s="102">
        <v>2009</v>
      </c>
      <c r="F10" s="101" t="s">
        <v>6</v>
      </c>
      <c r="G10" s="128">
        <f>'PRVINE DETALJNO'!O76</f>
        <v>39.207999999999998</v>
      </c>
      <c r="H10" s="122">
        <f>RANK(G10,G3:G24)</f>
        <v>4</v>
      </c>
    </row>
    <row r="11" spans="1:8" ht="15.95" customHeight="1" x14ac:dyDescent="0.25">
      <c r="A11" s="116">
        <f>RANK(B11,B8:B30)</f>
        <v>10</v>
      </c>
      <c r="B11" s="128">
        <f>'PRVINE DETALJNO'!O125</f>
        <v>36.808</v>
      </c>
      <c r="C11" s="114" t="s">
        <v>23</v>
      </c>
      <c r="D11" s="114" t="s">
        <v>24</v>
      </c>
      <c r="E11" s="102">
        <v>2010</v>
      </c>
      <c r="F11" s="101" t="s">
        <v>6</v>
      </c>
      <c r="G11" s="128">
        <f>'PRVINE DETALJNO'!O125</f>
        <v>36.808</v>
      </c>
      <c r="H11" s="122">
        <f>RANK(G11,G1:G18)</f>
        <v>7</v>
      </c>
    </row>
    <row r="12" spans="1:8" s="21" customFormat="1" ht="15.95" customHeight="1" x14ac:dyDescent="0.25">
      <c r="A12" s="116">
        <f>RANK(B12,B8:B30)</f>
        <v>4</v>
      </c>
      <c r="B12" s="128">
        <f>'PRVINE DETALJNO'!O62</f>
        <v>39.664000000000001</v>
      </c>
      <c r="C12" s="114" t="s">
        <v>21</v>
      </c>
      <c r="D12" s="114" t="s">
        <v>35</v>
      </c>
      <c r="E12" s="102">
        <v>2009</v>
      </c>
      <c r="F12" s="99" t="s">
        <v>84</v>
      </c>
      <c r="G12" s="128">
        <f>'PRVINE DETALJNO'!O62</f>
        <v>39.664000000000001</v>
      </c>
      <c r="H12" s="122">
        <f>RANK(G12,G6:G28)</f>
        <v>4</v>
      </c>
    </row>
    <row r="13" spans="1:8" ht="15.95" customHeight="1" x14ac:dyDescent="0.25">
      <c r="A13" s="116">
        <f>RANK(B13,B8:B30)</f>
        <v>12</v>
      </c>
      <c r="B13" s="128">
        <f>'PRVINE DETALJNO'!O118</f>
        <v>35.175999999999995</v>
      </c>
      <c r="C13" s="114" t="s">
        <v>27</v>
      </c>
      <c r="D13" s="114" t="s">
        <v>28</v>
      </c>
      <c r="E13" s="102">
        <v>2010</v>
      </c>
      <c r="F13" s="101" t="s">
        <v>6</v>
      </c>
      <c r="G13" s="128">
        <f>'PRVINE DETALJNO'!O118</f>
        <v>35.175999999999995</v>
      </c>
      <c r="H13" s="122">
        <f>RANK(G13,G1:G21)</f>
        <v>9</v>
      </c>
    </row>
    <row r="14" spans="1:8" ht="15.95" customHeight="1" x14ac:dyDescent="0.25">
      <c r="A14" s="116">
        <f>RANK(B14,B8:B30)</f>
        <v>7</v>
      </c>
      <c r="B14" s="132">
        <f>'PRVINE DETALJNO'!O174</f>
        <v>39.132000000000005</v>
      </c>
      <c r="C14" s="113" t="s">
        <v>19</v>
      </c>
      <c r="D14" s="113" t="s">
        <v>38</v>
      </c>
      <c r="E14" s="104">
        <v>2009</v>
      </c>
      <c r="F14" s="99" t="s">
        <v>84</v>
      </c>
      <c r="G14" s="132">
        <f>'PRVINE DETALJNO'!O174</f>
        <v>39.132000000000005</v>
      </c>
      <c r="H14" s="122">
        <f>RANK(G14,G1:G14)</f>
        <v>4</v>
      </c>
    </row>
    <row r="15" spans="1:8" ht="15.95" customHeight="1" x14ac:dyDescent="0.25">
      <c r="A15" s="116">
        <f>RANK(B15,B8:B30)</f>
        <v>2</v>
      </c>
      <c r="B15" s="128">
        <f>'PRVINE DETALJNO'!O111</f>
        <v>42.384</v>
      </c>
      <c r="C15" s="121" t="s">
        <v>72</v>
      </c>
      <c r="D15" s="121" t="s">
        <v>73</v>
      </c>
      <c r="E15" s="123">
        <v>2009</v>
      </c>
      <c r="F15" s="99" t="s">
        <v>74</v>
      </c>
      <c r="G15" s="128">
        <f>'PRVINE DETALJNO'!O111</f>
        <v>42.384</v>
      </c>
      <c r="H15" s="122">
        <f>RANK(G15,G3:G24)</f>
        <v>1</v>
      </c>
    </row>
    <row r="16" spans="1:8" ht="15.95" customHeight="1" x14ac:dyDescent="0.25">
      <c r="A16" s="116">
        <f>RANK(B16,B8:B30)</f>
        <v>8</v>
      </c>
      <c r="B16" s="131">
        <f>'PRVINE DETALJNO'!O167</f>
        <v>37.787999999999997</v>
      </c>
      <c r="C16" s="114" t="s">
        <v>33</v>
      </c>
      <c r="D16" s="114" t="s">
        <v>34</v>
      </c>
      <c r="E16" s="102">
        <v>2010</v>
      </c>
      <c r="F16" s="99" t="s">
        <v>84</v>
      </c>
      <c r="G16" s="131">
        <f>'PRVINE DETALJNO'!O167</f>
        <v>37.787999999999997</v>
      </c>
      <c r="H16" s="122">
        <f>RANK(G16,G1:G17)</f>
        <v>6</v>
      </c>
    </row>
    <row r="17" spans="1:8" ht="15.95" customHeight="1" x14ac:dyDescent="0.25">
      <c r="A17" s="116">
        <f>RANK(B17,B8:B30)</f>
        <v>15</v>
      </c>
      <c r="B17" s="128">
        <f>'PRVINE DETALJNO'!O55</f>
        <v>33.272000000000006</v>
      </c>
      <c r="C17" s="114" t="s">
        <v>12</v>
      </c>
      <c r="D17" s="114" t="s">
        <v>25</v>
      </c>
      <c r="E17" s="102">
        <v>2010</v>
      </c>
      <c r="F17" s="101" t="s">
        <v>6</v>
      </c>
      <c r="G17" s="128">
        <f>'PRVINE DETALJNO'!O55</f>
        <v>33.272000000000006</v>
      </c>
      <c r="H17" s="122">
        <f>RANK(G17,G12:G34)</f>
        <v>12</v>
      </c>
    </row>
    <row r="18" spans="1:8" ht="15.95" customHeight="1" x14ac:dyDescent="0.25">
      <c r="A18" s="116">
        <f>RANK(B18,B8:B30)</f>
        <v>21</v>
      </c>
      <c r="B18" s="128">
        <f>'PRVINE DETALJNO'!O48</f>
        <v>18.856000000000002</v>
      </c>
      <c r="C18" s="121" t="s">
        <v>67</v>
      </c>
      <c r="D18" s="121" t="s">
        <v>68</v>
      </c>
      <c r="E18" s="102">
        <v>2010</v>
      </c>
      <c r="F18" s="101" t="s">
        <v>17</v>
      </c>
      <c r="G18" s="128">
        <f>'PRVINE DETALJNO'!O48</f>
        <v>18.856000000000002</v>
      </c>
      <c r="H18" s="122">
        <f>RANK(G18,G14:G36)</f>
        <v>17</v>
      </c>
    </row>
    <row r="19" spans="1:8" ht="15.95" customHeight="1" x14ac:dyDescent="0.25">
      <c r="A19" s="116">
        <f>RANK(B19,B8:B30)</f>
        <v>18</v>
      </c>
      <c r="B19" s="128">
        <f>'PRVINE DETALJNO'!O104</f>
        <v>29.420000000000005</v>
      </c>
      <c r="C19" s="121" t="s">
        <v>15</v>
      </c>
      <c r="D19" s="121" t="s">
        <v>26</v>
      </c>
      <c r="E19" s="102">
        <v>2010</v>
      </c>
      <c r="F19" s="101" t="s">
        <v>6</v>
      </c>
      <c r="G19" s="128">
        <f>'PRVINE DETALJNO'!O104</f>
        <v>29.420000000000005</v>
      </c>
      <c r="H19" s="122">
        <f>RANK(G19,G7:G29)</f>
        <v>19</v>
      </c>
    </row>
    <row r="20" spans="1:8" ht="15.95" customHeight="1" x14ac:dyDescent="0.25">
      <c r="A20" s="116">
        <f>RANK(B20,B8:B30)</f>
        <v>14</v>
      </c>
      <c r="B20" s="131">
        <f>'PRVINE DETALJNO'!O160</f>
        <v>33.444000000000003</v>
      </c>
      <c r="C20" s="113" t="s">
        <v>31</v>
      </c>
      <c r="D20" s="113" t="s">
        <v>32</v>
      </c>
      <c r="E20" s="104">
        <v>2009</v>
      </c>
      <c r="F20" s="105" t="s">
        <v>8</v>
      </c>
      <c r="G20" s="131">
        <f>'PRVINE DETALJNO'!O160</f>
        <v>33.444000000000003</v>
      </c>
      <c r="H20" s="122">
        <f>RANK(G20,G1:G22)</f>
        <v>10</v>
      </c>
    </row>
    <row r="21" spans="1:8" ht="15.95" customHeight="1" x14ac:dyDescent="0.25">
      <c r="A21" s="116">
        <f>RANK(B21,B8:B30)</f>
        <v>16</v>
      </c>
      <c r="B21" s="128">
        <f>'PRVINE DETALJNO'!O41</f>
        <v>31.752000000000002</v>
      </c>
      <c r="C21" s="114" t="s">
        <v>79</v>
      </c>
      <c r="D21" s="114" t="s">
        <v>80</v>
      </c>
      <c r="E21" s="102">
        <v>2011</v>
      </c>
      <c r="F21" s="99" t="s">
        <v>74</v>
      </c>
      <c r="G21" s="128">
        <f>'PRVINE DETALJNO'!O41</f>
        <v>31.752000000000002</v>
      </c>
      <c r="H21" s="122">
        <f>RANK(G21,G18:G40)</f>
        <v>7</v>
      </c>
    </row>
    <row r="22" spans="1:8" s="21" customFormat="1" ht="15.95" customHeight="1" x14ac:dyDescent="0.25">
      <c r="A22" s="116">
        <f>RANK(B22,B8:B30)</f>
        <v>19</v>
      </c>
      <c r="B22" s="128">
        <f>'PRVINE DETALJNO'!O153</f>
        <v>27.92</v>
      </c>
      <c r="C22" s="130" t="s">
        <v>81</v>
      </c>
      <c r="D22" s="130" t="s">
        <v>82</v>
      </c>
      <c r="E22" s="97">
        <v>2011</v>
      </c>
      <c r="F22" s="96" t="s">
        <v>74</v>
      </c>
      <c r="G22" s="128">
        <f>'PRVINE DETALJNO'!O153</f>
        <v>27.92</v>
      </c>
      <c r="H22" s="122">
        <f>RANK(G22,G4:G25)</f>
        <v>17</v>
      </c>
    </row>
    <row r="23" spans="1:8" s="21" customFormat="1" ht="15.95" customHeight="1" x14ac:dyDescent="0.25">
      <c r="A23" s="116">
        <f>RANK(B23,B8:B30)</f>
        <v>9</v>
      </c>
      <c r="B23" s="128">
        <f>'PRVINE DETALJNO'!O97</f>
        <v>37.432000000000002</v>
      </c>
      <c r="C23" s="114" t="s">
        <v>36</v>
      </c>
      <c r="D23" s="114" t="s">
        <v>37</v>
      </c>
      <c r="E23" s="102">
        <v>2009</v>
      </c>
      <c r="F23" s="99" t="s">
        <v>84</v>
      </c>
      <c r="G23" s="128">
        <f>'PRVINE DETALJNO'!O97</f>
        <v>37.432000000000002</v>
      </c>
      <c r="H23" s="122">
        <f>RANK(G23,G12:G34)</f>
        <v>7</v>
      </c>
    </row>
    <row r="24" spans="1:8" ht="15.95" customHeight="1" x14ac:dyDescent="0.25">
      <c r="A24" s="116">
        <f>RANK(B24,B8:B30)</f>
        <v>13</v>
      </c>
      <c r="B24" s="128">
        <f>'PRVINE DETALJNO'!O90</f>
        <v>33.608000000000004</v>
      </c>
      <c r="C24" s="114" t="s">
        <v>21</v>
      </c>
      <c r="D24" s="114" t="s">
        <v>22</v>
      </c>
      <c r="E24" s="102">
        <v>2011</v>
      </c>
      <c r="F24" s="101" t="s">
        <v>6</v>
      </c>
      <c r="G24" s="128">
        <f>'PRVINE DETALJNO'!O90</f>
        <v>33.608000000000004</v>
      </c>
      <c r="H24" s="122">
        <f>RANK(G24,G14:G36)</f>
        <v>8</v>
      </c>
    </row>
    <row r="25" spans="1:8" ht="15.95" customHeight="1" x14ac:dyDescent="0.25">
      <c r="A25" s="116">
        <f>RANK(B25,B8:B30)</f>
        <v>17</v>
      </c>
      <c r="B25" s="120">
        <f>'PRVINE DETALJNO'!O27</f>
        <v>31.591999999999999</v>
      </c>
      <c r="C25" s="121" t="s">
        <v>76</v>
      </c>
      <c r="D25" s="121" t="s">
        <v>77</v>
      </c>
      <c r="E25" s="123">
        <v>2009</v>
      </c>
      <c r="F25" s="99" t="s">
        <v>74</v>
      </c>
      <c r="G25" s="120">
        <f>'PRVINE DETALJNO'!O27</f>
        <v>31.591999999999999</v>
      </c>
      <c r="H25" s="122">
        <f>RANK(G25,G24:G46)</f>
        <v>6</v>
      </c>
    </row>
    <row r="26" spans="1:8" ht="15.95" customHeight="1" x14ac:dyDescent="0.25">
      <c r="A26" s="116">
        <f>RANK(B26,B8:B30)</f>
        <v>20</v>
      </c>
      <c r="B26" s="120">
        <f>'PRVINE DETALJNO'!O20</f>
        <v>24.372</v>
      </c>
      <c r="C26" s="121" t="s">
        <v>65</v>
      </c>
      <c r="D26" s="114" t="s">
        <v>66</v>
      </c>
      <c r="E26" s="102">
        <v>2010</v>
      </c>
      <c r="F26" s="101" t="s">
        <v>17</v>
      </c>
      <c r="G26" s="120">
        <f>'PRVINE DETALJNO'!O20</f>
        <v>24.372</v>
      </c>
      <c r="H26" s="122">
        <f>RANK(G26,G26:G48)</f>
        <v>5</v>
      </c>
    </row>
    <row r="27" spans="1:8" ht="15.95" customHeight="1" x14ac:dyDescent="0.25">
      <c r="A27" s="116">
        <f>RANK(B27,B8:B30)</f>
        <v>1</v>
      </c>
      <c r="B27" s="128">
        <f>'PRVINE DETALJNO'!O139</f>
        <v>45.387999999999991</v>
      </c>
      <c r="C27" s="114" t="s">
        <v>10</v>
      </c>
      <c r="D27" s="114" t="s">
        <v>11</v>
      </c>
      <c r="E27" s="102">
        <v>2009</v>
      </c>
      <c r="F27" s="101" t="s">
        <v>8</v>
      </c>
      <c r="G27" s="128">
        <f>'PRVINE DETALJNO'!O139</f>
        <v>45.387999999999991</v>
      </c>
      <c r="H27" s="122">
        <f>RANK(G27,G10:G32)</f>
        <v>1</v>
      </c>
    </row>
    <row r="28" spans="1:8" ht="15.95" customHeight="1" x14ac:dyDescent="0.25">
      <c r="A28" s="117">
        <f>RANK(B28,B8:B30)</f>
        <v>5</v>
      </c>
      <c r="B28" s="128">
        <f>'PRVINE DETALJNO'!O83</f>
        <v>39.608000000000004</v>
      </c>
      <c r="C28" s="114" t="s">
        <v>13</v>
      </c>
      <c r="D28" s="114" t="s">
        <v>14</v>
      </c>
      <c r="E28" s="102">
        <v>2009</v>
      </c>
      <c r="F28" s="101" t="s">
        <v>8</v>
      </c>
      <c r="G28" s="128">
        <f>'PRVINE DETALJNO'!O83</f>
        <v>39.608000000000004</v>
      </c>
      <c r="H28" s="122">
        <f>RANK(G28,G19:G41)</f>
        <v>2</v>
      </c>
    </row>
    <row r="29" spans="1:8" ht="15.95" customHeight="1" x14ac:dyDescent="0.25">
      <c r="A29" s="117"/>
      <c r="B29" s="124"/>
      <c r="C29" s="125" t="s">
        <v>71</v>
      </c>
      <c r="D29" s="125" t="s">
        <v>70</v>
      </c>
      <c r="E29" s="126">
        <v>2009</v>
      </c>
      <c r="F29" s="127" t="s">
        <v>84</v>
      </c>
      <c r="G29" s="124">
        <f>'PRVINE DETALJNO'!O34</f>
        <v>35.547999999999995</v>
      </c>
      <c r="H29" s="122">
        <f>RANK(G29,G27:G49)</f>
        <v>3</v>
      </c>
    </row>
    <row r="30" spans="1:8" ht="15.95" customHeight="1" x14ac:dyDescent="0.25">
      <c r="A30" s="118"/>
      <c r="B30" s="124"/>
      <c r="C30" s="125" t="s">
        <v>69</v>
      </c>
      <c r="D30" s="125" t="s">
        <v>70</v>
      </c>
      <c r="E30" s="126">
        <v>2012</v>
      </c>
      <c r="F30" s="127" t="s">
        <v>84</v>
      </c>
      <c r="G30" s="124">
        <f>'PRVINE DETALJNO'!O146</f>
        <v>31.72</v>
      </c>
      <c r="H30" s="122">
        <f>RANK(G30,G8:G30)</f>
        <v>18</v>
      </c>
    </row>
    <row r="31" spans="1:8" x14ac:dyDescent="0.25">
      <c r="C31" s="31"/>
      <c r="D31" s="31"/>
      <c r="E31" s="32"/>
      <c r="F31" s="33"/>
    </row>
    <row r="32" spans="1:8" x14ac:dyDescent="0.25">
      <c r="C32" s="31"/>
      <c r="D32" s="31"/>
      <c r="E32" s="32"/>
      <c r="F32" s="33"/>
    </row>
    <row r="33" spans="1:7" ht="22.5" customHeight="1" x14ac:dyDescent="0.25">
      <c r="A33" s="4" t="s">
        <v>42</v>
      </c>
      <c r="B33" s="190" t="s">
        <v>43</v>
      </c>
      <c r="C33" s="190"/>
      <c r="D33" s="7">
        <v>1.4</v>
      </c>
      <c r="E33" s="119" t="s">
        <v>140</v>
      </c>
      <c r="F33" s="86" t="s">
        <v>64</v>
      </c>
      <c r="G33" s="82"/>
    </row>
    <row r="34" spans="1:7" ht="18.75" customHeight="1" x14ac:dyDescent="0.25">
      <c r="A34" s="4" t="s">
        <v>44</v>
      </c>
      <c r="B34" s="190" t="s">
        <v>45</v>
      </c>
      <c r="C34" s="190"/>
      <c r="D34" s="7">
        <v>1.3</v>
      </c>
      <c r="F34" s="86" t="s">
        <v>50</v>
      </c>
      <c r="G34" s="16"/>
    </row>
    <row r="35" spans="1:7" ht="21" customHeight="1" x14ac:dyDescent="0.25">
      <c r="A35" s="4">
        <v>310</v>
      </c>
      <c r="B35" s="190" t="s">
        <v>46</v>
      </c>
      <c r="C35" s="190"/>
      <c r="D35" s="7">
        <v>1.1000000000000001</v>
      </c>
      <c r="F35" s="86" t="s">
        <v>111</v>
      </c>
      <c r="G35" s="37"/>
    </row>
    <row r="36" spans="1:7" ht="20.25" customHeight="1" x14ac:dyDescent="0.25">
      <c r="A36" s="4" t="s">
        <v>47</v>
      </c>
      <c r="B36" s="190" t="s">
        <v>48</v>
      </c>
      <c r="C36" s="190"/>
      <c r="D36" s="7">
        <v>1.2</v>
      </c>
      <c r="F36" s="74" t="s">
        <v>88</v>
      </c>
      <c r="G36" s="37"/>
    </row>
    <row r="37" spans="1:7" ht="18.75" customHeight="1" thickBot="1" x14ac:dyDescent="0.3">
      <c r="B37" s="10"/>
      <c r="C37" s="10"/>
      <c r="D37" s="13"/>
      <c r="F37" s="74" t="s">
        <v>107</v>
      </c>
      <c r="G37" s="37"/>
    </row>
    <row r="38" spans="1:7" ht="19.5" customHeight="1" x14ac:dyDescent="0.25">
      <c r="B38" s="185" t="s">
        <v>41</v>
      </c>
      <c r="C38" s="185"/>
      <c r="D38" s="34">
        <v>5</v>
      </c>
      <c r="F38" s="86" t="s">
        <v>89</v>
      </c>
      <c r="G38" s="72"/>
    </row>
    <row r="39" spans="1:7" ht="18" customHeight="1" x14ac:dyDescent="0.25">
      <c r="A39" s="8"/>
      <c r="B39" s="8"/>
      <c r="E39" s="4"/>
      <c r="F39" s="73" t="s">
        <v>116</v>
      </c>
      <c r="G39" s="87"/>
    </row>
    <row r="40" spans="1:7" ht="24" customHeight="1" x14ac:dyDescent="0.25">
      <c r="A40" s="9"/>
      <c r="B40" s="9"/>
      <c r="F40" s="72" t="s">
        <v>122</v>
      </c>
    </row>
    <row r="41" spans="1:7" ht="15" customHeight="1" x14ac:dyDescent="0.25">
      <c r="A41" s="9"/>
      <c r="B41" s="9"/>
    </row>
    <row r="42" spans="1:7" ht="21.75" customHeight="1" x14ac:dyDescent="0.25">
      <c r="A42" s="9"/>
      <c r="B42" s="9"/>
    </row>
    <row r="43" spans="1:7" x14ac:dyDescent="0.25">
      <c r="A43" s="9"/>
      <c r="B43" s="9"/>
    </row>
    <row r="44" spans="1:7" ht="15" customHeight="1" x14ac:dyDescent="0.25"/>
  </sheetData>
  <sortState ref="B9:H31">
    <sortCondition descending="1" ref="B9"/>
  </sortState>
  <mergeCells count="7">
    <mergeCell ref="B38:C38"/>
    <mergeCell ref="A2:F2"/>
    <mergeCell ref="A4:F4"/>
    <mergeCell ref="B33:C33"/>
    <mergeCell ref="B34:C34"/>
    <mergeCell ref="B35:C35"/>
    <mergeCell ref="B36:C36"/>
  </mergeCells>
  <pageMargins left="0.70866141732283472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1048435"/>
  <sheetViews>
    <sheetView topLeftCell="A37" workbookViewId="0">
      <selection activeCell="L41" sqref="L41"/>
    </sheetView>
  </sheetViews>
  <sheetFormatPr defaultRowHeight="15" x14ac:dyDescent="0.25"/>
  <cols>
    <col min="1" max="1" width="6.140625" style="143" customWidth="1"/>
    <col min="2" max="8" width="12.28515625" style="134" customWidth="1"/>
    <col min="9" max="9" width="2.7109375" style="133" customWidth="1"/>
    <col min="10" max="1017" width="12.28515625" style="133" customWidth="1"/>
    <col min="1018" max="1018" width="10.28515625" customWidth="1"/>
  </cols>
  <sheetData>
    <row r="1" spans="1:8" ht="19.350000000000001" customHeight="1" x14ac:dyDescent="0.25">
      <c r="A1" s="191" t="str">
        <f>'ŠTARTNA LISTA'!A1:F1</f>
        <v>DEKLICE U10 (2009 in mlajše)</v>
      </c>
      <c r="B1" s="191"/>
      <c r="C1" s="191"/>
      <c r="D1" s="191"/>
      <c r="E1" s="191"/>
      <c r="F1" s="191"/>
      <c r="G1" s="191"/>
      <c r="H1" s="191"/>
    </row>
    <row r="2" spans="1:8" ht="19.350000000000001" customHeight="1" x14ac:dyDescent="0.25"/>
    <row r="3" spans="1:8" ht="19.350000000000001" customHeight="1" x14ac:dyDescent="0.25">
      <c r="F3" s="135" t="s">
        <v>141</v>
      </c>
    </row>
    <row r="4" spans="1:8" s="137" customFormat="1" ht="18" customHeight="1" x14ac:dyDescent="0.25">
      <c r="A4" s="144" t="s">
        <v>42</v>
      </c>
      <c r="B4" s="192" t="s">
        <v>43</v>
      </c>
      <c r="C4" s="192"/>
      <c r="D4" s="192"/>
      <c r="E4" s="140">
        <v>1.4</v>
      </c>
      <c r="F4" s="141" t="s">
        <v>92</v>
      </c>
      <c r="G4" s="136"/>
      <c r="H4" s="136"/>
    </row>
    <row r="5" spans="1:8" ht="15.6" customHeight="1" x14ac:dyDescent="0.25"/>
    <row r="6" spans="1:8" s="133" customFormat="1" ht="20.25" customHeight="1" x14ac:dyDescent="0.25">
      <c r="A6" s="145" t="s">
        <v>142</v>
      </c>
      <c r="B6" s="138" t="s">
        <v>54</v>
      </c>
      <c r="C6" s="138" t="s">
        <v>55</v>
      </c>
      <c r="D6" s="138" t="s">
        <v>56</v>
      </c>
      <c r="E6" s="138" t="s">
        <v>57</v>
      </c>
      <c r="F6" s="138" t="s">
        <v>58</v>
      </c>
      <c r="G6" s="138" t="s">
        <v>59</v>
      </c>
      <c r="H6" s="138" t="s">
        <v>91</v>
      </c>
    </row>
    <row r="7" spans="1:8" s="133" customFormat="1" ht="25.5" customHeight="1" x14ac:dyDescent="0.25">
      <c r="A7" s="148">
        <v>1</v>
      </c>
      <c r="B7" s="138"/>
      <c r="C7" s="138"/>
      <c r="D7" s="138"/>
      <c r="E7" s="138"/>
      <c r="F7" s="138"/>
      <c r="G7" s="138"/>
      <c r="H7" s="138"/>
    </row>
    <row r="8" spans="1:8" s="133" customFormat="1" ht="25.5" customHeight="1" x14ac:dyDescent="0.25">
      <c r="A8" s="142">
        <v>2</v>
      </c>
      <c r="B8" s="138"/>
      <c r="C8" s="138"/>
      <c r="D8" s="138"/>
      <c r="E8" s="138"/>
      <c r="F8" s="138"/>
      <c r="G8" s="138"/>
      <c r="H8" s="138"/>
    </row>
    <row r="9" spans="1:8" s="133" customFormat="1" ht="25.5" customHeight="1" x14ac:dyDescent="0.25">
      <c r="A9" s="142">
        <v>3</v>
      </c>
      <c r="B9" s="138"/>
      <c r="C9" s="138"/>
      <c r="D9" s="138"/>
      <c r="E9" s="138"/>
      <c r="F9" s="138"/>
      <c r="G9" s="138"/>
      <c r="H9" s="138"/>
    </row>
    <row r="10" spans="1:8" s="133" customFormat="1" ht="25.5" customHeight="1" x14ac:dyDescent="0.25">
      <c r="A10" s="142">
        <v>4</v>
      </c>
      <c r="B10" s="138"/>
      <c r="C10" s="138"/>
      <c r="D10" s="138"/>
      <c r="E10" s="138"/>
      <c r="F10" s="138"/>
      <c r="G10" s="138"/>
      <c r="H10" s="138"/>
    </row>
    <row r="11" spans="1:8" s="133" customFormat="1" ht="25.5" customHeight="1" x14ac:dyDescent="0.25">
      <c r="A11" s="142">
        <v>5</v>
      </c>
      <c r="B11" s="138"/>
      <c r="C11" s="138"/>
      <c r="D11" s="138"/>
      <c r="E11" s="138"/>
      <c r="F11" s="138"/>
      <c r="G11" s="138"/>
      <c r="H11" s="138"/>
    </row>
    <row r="12" spans="1:8" s="133" customFormat="1" ht="25.5" customHeight="1" x14ac:dyDescent="0.25">
      <c r="A12" s="142">
        <v>6</v>
      </c>
      <c r="B12" s="138"/>
      <c r="C12" s="138"/>
      <c r="D12" s="138"/>
      <c r="E12" s="138"/>
      <c r="F12" s="138"/>
      <c r="G12" s="138"/>
      <c r="H12" s="138"/>
    </row>
    <row r="13" spans="1:8" s="133" customFormat="1" ht="25.5" customHeight="1" x14ac:dyDescent="0.25">
      <c r="A13" s="142">
        <v>7</v>
      </c>
      <c r="B13" s="138"/>
      <c r="C13" s="138"/>
      <c r="D13" s="138"/>
      <c r="E13" s="138"/>
      <c r="F13" s="138"/>
      <c r="G13" s="138"/>
      <c r="H13" s="138"/>
    </row>
    <row r="14" spans="1:8" s="133" customFormat="1" ht="25.5" customHeight="1" x14ac:dyDescent="0.25">
      <c r="A14" s="142">
        <v>8</v>
      </c>
      <c r="B14" s="138"/>
      <c r="C14" s="138"/>
      <c r="D14" s="138"/>
      <c r="E14" s="138"/>
      <c r="F14" s="138"/>
      <c r="G14" s="138"/>
      <c r="H14" s="138"/>
    </row>
    <row r="15" spans="1:8" s="133" customFormat="1" ht="25.5" customHeight="1" x14ac:dyDescent="0.25">
      <c r="A15" s="142">
        <v>9</v>
      </c>
      <c r="B15" s="138"/>
      <c r="C15" s="138"/>
      <c r="D15" s="138"/>
      <c r="E15" s="138"/>
      <c r="F15" s="138"/>
      <c r="G15" s="138"/>
      <c r="H15" s="138"/>
    </row>
    <row r="16" spans="1:8" s="133" customFormat="1" ht="25.5" customHeight="1" x14ac:dyDescent="0.25">
      <c r="A16" s="142">
        <v>10</v>
      </c>
      <c r="B16" s="138"/>
      <c r="C16" s="138"/>
      <c r="D16" s="138"/>
      <c r="E16" s="138"/>
      <c r="F16" s="138"/>
      <c r="G16" s="138"/>
      <c r="H16" s="138"/>
    </row>
    <row r="17" spans="1:8" s="133" customFormat="1" ht="25.5" customHeight="1" x14ac:dyDescent="0.25">
      <c r="A17" s="142">
        <v>11</v>
      </c>
      <c r="B17" s="138"/>
      <c r="C17" s="138"/>
      <c r="D17" s="138"/>
      <c r="E17" s="138"/>
      <c r="F17" s="138"/>
      <c r="G17" s="138"/>
      <c r="H17" s="138"/>
    </row>
    <row r="18" spans="1:8" s="133" customFormat="1" ht="25.5" customHeight="1" x14ac:dyDescent="0.25">
      <c r="A18" s="142">
        <v>12</v>
      </c>
      <c r="B18" s="138"/>
      <c r="C18" s="138"/>
      <c r="D18" s="138"/>
      <c r="E18" s="138"/>
      <c r="F18" s="138"/>
      <c r="G18" s="138"/>
      <c r="H18" s="138"/>
    </row>
    <row r="19" spans="1:8" s="133" customFormat="1" ht="25.5" customHeight="1" x14ac:dyDescent="0.25">
      <c r="A19" s="142">
        <v>13</v>
      </c>
      <c r="B19" s="138"/>
      <c r="C19" s="138"/>
      <c r="D19" s="138"/>
      <c r="E19" s="138"/>
      <c r="F19" s="138"/>
      <c r="G19" s="138"/>
      <c r="H19" s="138"/>
    </row>
    <row r="20" spans="1:8" s="133" customFormat="1" ht="25.5" customHeight="1" x14ac:dyDescent="0.25">
      <c r="A20" s="142">
        <v>14</v>
      </c>
      <c r="B20" s="138"/>
      <c r="C20" s="138"/>
      <c r="D20" s="138"/>
      <c r="E20" s="138"/>
      <c r="F20" s="138"/>
      <c r="G20" s="138"/>
      <c r="H20" s="138"/>
    </row>
    <row r="21" spans="1:8" s="133" customFormat="1" ht="25.5" customHeight="1" x14ac:dyDescent="0.25">
      <c r="A21" s="142">
        <v>15</v>
      </c>
      <c r="B21" s="138"/>
      <c r="C21" s="138"/>
      <c r="D21" s="138"/>
      <c r="E21" s="138"/>
      <c r="F21" s="138"/>
      <c r="G21" s="138"/>
      <c r="H21" s="138"/>
    </row>
    <row r="22" spans="1:8" s="133" customFormat="1" ht="25.5" customHeight="1" x14ac:dyDescent="0.25">
      <c r="A22" s="142">
        <v>16</v>
      </c>
      <c r="B22" s="138"/>
      <c r="C22" s="138"/>
      <c r="D22" s="138"/>
      <c r="E22" s="138"/>
      <c r="F22" s="138"/>
      <c r="G22" s="138"/>
      <c r="H22" s="138"/>
    </row>
    <row r="23" spans="1:8" s="133" customFormat="1" ht="25.5" customHeight="1" x14ac:dyDescent="0.25">
      <c r="A23" s="142">
        <v>17</v>
      </c>
      <c r="B23" s="138"/>
      <c r="C23" s="138"/>
      <c r="D23" s="138"/>
      <c r="E23" s="138"/>
      <c r="F23" s="138"/>
      <c r="G23" s="138"/>
      <c r="H23" s="138"/>
    </row>
    <row r="24" spans="1:8" s="133" customFormat="1" ht="25.5" customHeight="1" x14ac:dyDescent="0.25">
      <c r="A24" s="142">
        <v>18</v>
      </c>
      <c r="B24" s="138"/>
      <c r="C24" s="138"/>
      <c r="D24" s="138"/>
      <c r="E24" s="138"/>
      <c r="F24" s="138"/>
      <c r="G24" s="138"/>
      <c r="H24" s="138"/>
    </row>
    <row r="25" spans="1:8" s="133" customFormat="1" ht="25.5" customHeight="1" x14ac:dyDescent="0.25">
      <c r="A25" s="142">
        <v>19</v>
      </c>
      <c r="B25" s="138"/>
      <c r="C25" s="138"/>
      <c r="D25" s="138"/>
      <c r="E25" s="138"/>
      <c r="F25" s="138"/>
      <c r="G25" s="138"/>
      <c r="H25" s="138"/>
    </row>
    <row r="26" spans="1:8" s="133" customFormat="1" ht="25.5" customHeight="1" x14ac:dyDescent="0.25">
      <c r="A26" s="142">
        <v>20</v>
      </c>
      <c r="B26" s="138"/>
      <c r="C26" s="138"/>
      <c r="D26" s="138"/>
      <c r="E26" s="138"/>
      <c r="F26" s="138"/>
      <c r="G26" s="138"/>
      <c r="H26" s="138"/>
    </row>
    <row r="27" spans="1:8" s="133" customFormat="1" ht="25.5" customHeight="1" x14ac:dyDescent="0.25">
      <c r="A27" s="142">
        <v>21</v>
      </c>
      <c r="B27" s="138"/>
      <c r="C27" s="138"/>
      <c r="D27" s="138"/>
      <c r="E27" s="138"/>
      <c r="F27" s="138"/>
      <c r="G27" s="138"/>
      <c r="H27" s="138"/>
    </row>
    <row r="28" spans="1:8" s="133" customFormat="1" ht="25.5" customHeight="1" x14ac:dyDescent="0.25">
      <c r="A28" s="142">
        <v>22</v>
      </c>
      <c r="B28" s="138"/>
      <c r="C28" s="138"/>
      <c r="D28" s="138"/>
      <c r="E28" s="138"/>
      <c r="F28" s="138"/>
      <c r="G28" s="138"/>
      <c r="H28" s="138"/>
    </row>
    <row r="29" spans="1:8" s="133" customFormat="1" ht="19.5" customHeight="1" x14ac:dyDescent="0.25">
      <c r="A29" s="142">
        <v>23</v>
      </c>
      <c r="B29" s="138"/>
      <c r="C29" s="138"/>
      <c r="D29" s="138"/>
      <c r="E29" s="138"/>
      <c r="F29" s="138"/>
      <c r="G29" s="138"/>
      <c r="H29" s="138"/>
    </row>
    <row r="30" spans="1:8" s="133" customFormat="1" ht="19.5" customHeight="1" x14ac:dyDescent="0.25">
      <c r="A30" s="147"/>
      <c r="B30" s="139"/>
      <c r="C30" s="139"/>
      <c r="D30" s="139"/>
      <c r="E30" s="139"/>
      <c r="F30" s="139"/>
      <c r="G30" s="139"/>
      <c r="H30" s="139"/>
    </row>
    <row r="31" spans="1:8" s="133" customFormat="1" ht="19.5" customHeight="1" x14ac:dyDescent="0.25">
      <c r="A31" s="147"/>
      <c r="B31" s="139"/>
      <c r="C31" s="139"/>
      <c r="D31" s="139"/>
      <c r="E31" s="139"/>
      <c r="F31" s="139"/>
      <c r="G31" s="139"/>
      <c r="H31" s="139"/>
    </row>
    <row r="32" spans="1:8" s="133" customFormat="1" ht="19.5" customHeight="1" x14ac:dyDescent="0.25">
      <c r="A32" s="147"/>
      <c r="B32" s="139"/>
      <c r="C32" s="139"/>
      <c r="D32" s="139"/>
      <c r="E32" s="139"/>
      <c r="F32" s="139"/>
      <c r="G32" s="139"/>
      <c r="H32" s="139"/>
    </row>
    <row r="33" spans="1:8" s="133" customFormat="1" ht="25.5" customHeight="1" x14ac:dyDescent="0.25">
      <c r="A33" s="146"/>
      <c r="B33"/>
      <c r="C33"/>
      <c r="D33"/>
      <c r="E33"/>
      <c r="F33" s="135" t="s">
        <v>141</v>
      </c>
      <c r="G33"/>
      <c r="H33"/>
    </row>
    <row r="34" spans="1:8" s="137" customFormat="1" ht="18" customHeight="1" x14ac:dyDescent="0.25">
      <c r="A34" s="144" t="s">
        <v>44</v>
      </c>
      <c r="B34" s="192" t="s">
        <v>45</v>
      </c>
      <c r="C34" s="192"/>
      <c r="D34" s="192"/>
      <c r="E34" s="140">
        <v>1.3</v>
      </c>
      <c r="F34" s="141" t="s">
        <v>93</v>
      </c>
      <c r="G34" s="136"/>
      <c r="H34" s="136"/>
    </row>
    <row r="36" spans="1:8" s="133" customFormat="1" ht="20.25" customHeight="1" x14ac:dyDescent="0.25">
      <c r="A36" s="145" t="s">
        <v>142</v>
      </c>
      <c r="B36" s="138" t="s">
        <v>54</v>
      </c>
      <c r="C36" s="138" t="s">
        <v>55</v>
      </c>
      <c r="D36" s="138" t="s">
        <v>56</v>
      </c>
      <c r="E36" s="138" t="s">
        <v>57</v>
      </c>
      <c r="F36" s="138" t="s">
        <v>58</v>
      </c>
      <c r="G36" s="138" t="s">
        <v>59</v>
      </c>
      <c r="H36" s="138" t="s">
        <v>91</v>
      </c>
    </row>
    <row r="37" spans="1:8" s="133" customFormat="1" ht="25.5" customHeight="1" x14ac:dyDescent="0.25">
      <c r="A37" s="142">
        <v>1</v>
      </c>
      <c r="B37" s="138"/>
      <c r="C37" s="138"/>
      <c r="D37" s="138"/>
      <c r="E37" s="138"/>
      <c r="F37" s="138"/>
      <c r="G37" s="138"/>
      <c r="H37" s="138"/>
    </row>
    <row r="38" spans="1:8" s="133" customFormat="1" ht="25.5" customHeight="1" x14ac:dyDescent="0.25">
      <c r="A38" s="142">
        <v>2</v>
      </c>
      <c r="B38" s="138"/>
      <c r="C38" s="138"/>
      <c r="D38" s="138"/>
      <c r="E38" s="138"/>
      <c r="F38" s="138"/>
      <c r="G38" s="138"/>
      <c r="H38" s="138"/>
    </row>
    <row r="39" spans="1:8" s="133" customFormat="1" ht="25.5" customHeight="1" x14ac:dyDescent="0.25">
      <c r="A39" s="142">
        <v>3</v>
      </c>
      <c r="B39" s="138"/>
      <c r="C39" s="138"/>
      <c r="D39" s="138"/>
      <c r="E39" s="138"/>
      <c r="F39" s="138"/>
      <c r="G39" s="138"/>
      <c r="H39" s="138"/>
    </row>
    <row r="40" spans="1:8" s="133" customFormat="1" ht="25.5" customHeight="1" x14ac:dyDescent="0.25">
      <c r="A40" s="142">
        <v>4</v>
      </c>
      <c r="B40" s="138"/>
      <c r="C40" s="138"/>
      <c r="D40" s="138"/>
      <c r="E40" s="138"/>
      <c r="F40" s="138"/>
      <c r="G40" s="138"/>
      <c r="H40" s="138"/>
    </row>
    <row r="41" spans="1:8" s="133" customFormat="1" ht="25.5" customHeight="1" x14ac:dyDescent="0.25">
      <c r="A41" s="142">
        <v>5</v>
      </c>
      <c r="B41" s="138"/>
      <c r="C41" s="138"/>
      <c r="D41" s="138"/>
      <c r="E41" s="138"/>
      <c r="F41" s="138"/>
      <c r="G41" s="138"/>
      <c r="H41" s="138"/>
    </row>
    <row r="42" spans="1:8" s="133" customFormat="1" ht="25.5" customHeight="1" x14ac:dyDescent="0.25">
      <c r="A42" s="142">
        <v>6</v>
      </c>
      <c r="B42" s="138"/>
      <c r="C42" s="138"/>
      <c r="D42" s="138"/>
      <c r="E42" s="138"/>
      <c r="F42" s="138"/>
      <c r="G42" s="138"/>
      <c r="H42" s="138"/>
    </row>
    <row r="43" spans="1:8" s="133" customFormat="1" ht="25.5" customHeight="1" x14ac:dyDescent="0.25">
      <c r="A43" s="148">
        <v>7</v>
      </c>
      <c r="B43" s="138"/>
      <c r="C43" s="138"/>
      <c r="D43" s="138"/>
      <c r="E43" s="138"/>
      <c r="F43" s="138"/>
      <c r="G43" s="138"/>
      <c r="H43" s="138"/>
    </row>
    <row r="44" spans="1:8" s="133" customFormat="1" ht="25.5" customHeight="1" x14ac:dyDescent="0.25">
      <c r="A44" s="142">
        <v>8</v>
      </c>
      <c r="B44" s="138"/>
      <c r="C44" s="138"/>
      <c r="D44" s="138"/>
      <c r="E44" s="138"/>
      <c r="F44" s="138"/>
      <c r="G44" s="138"/>
      <c r="H44" s="138"/>
    </row>
    <row r="45" spans="1:8" s="133" customFormat="1" ht="25.5" customHeight="1" x14ac:dyDescent="0.25">
      <c r="A45" s="142">
        <v>9</v>
      </c>
      <c r="B45" s="138"/>
      <c r="C45" s="138"/>
      <c r="D45" s="138"/>
      <c r="E45" s="138"/>
      <c r="F45" s="138"/>
      <c r="G45" s="138"/>
      <c r="H45" s="138"/>
    </row>
    <row r="46" spans="1:8" s="133" customFormat="1" ht="25.5" customHeight="1" x14ac:dyDescent="0.25">
      <c r="A46" s="142">
        <v>10</v>
      </c>
      <c r="B46" s="138"/>
      <c r="C46" s="138"/>
      <c r="D46" s="138"/>
      <c r="E46" s="138"/>
      <c r="F46" s="138"/>
      <c r="G46" s="138"/>
      <c r="H46" s="138"/>
    </row>
    <row r="47" spans="1:8" s="133" customFormat="1" ht="25.5" customHeight="1" x14ac:dyDescent="0.25">
      <c r="A47" s="142">
        <v>11</v>
      </c>
      <c r="B47" s="138"/>
      <c r="C47" s="138"/>
      <c r="D47" s="138"/>
      <c r="E47" s="138"/>
      <c r="F47" s="138"/>
      <c r="G47" s="138"/>
      <c r="H47" s="138"/>
    </row>
    <row r="48" spans="1:8" s="133" customFormat="1" ht="25.5" customHeight="1" x14ac:dyDescent="0.25">
      <c r="A48" s="142">
        <v>12</v>
      </c>
      <c r="B48" s="138"/>
      <c r="C48" s="138"/>
      <c r="D48" s="138"/>
      <c r="E48" s="138"/>
      <c r="F48" s="138"/>
      <c r="G48" s="138"/>
      <c r="H48" s="138"/>
    </row>
    <row r="49" spans="1:8" s="133" customFormat="1" ht="25.5" customHeight="1" x14ac:dyDescent="0.25">
      <c r="A49" s="142">
        <v>13</v>
      </c>
      <c r="B49" s="138"/>
      <c r="C49" s="138"/>
      <c r="D49" s="138"/>
      <c r="E49" s="138"/>
      <c r="F49" s="138"/>
      <c r="G49" s="138"/>
      <c r="H49" s="138"/>
    </row>
    <row r="50" spans="1:8" s="133" customFormat="1" ht="25.5" customHeight="1" x14ac:dyDescent="0.25">
      <c r="A50" s="142">
        <v>14</v>
      </c>
      <c r="B50" s="138"/>
      <c r="C50" s="138"/>
      <c r="D50" s="138"/>
      <c r="E50" s="138"/>
      <c r="F50" s="138"/>
      <c r="G50" s="138"/>
      <c r="H50" s="138"/>
    </row>
    <row r="51" spans="1:8" s="133" customFormat="1" ht="25.5" customHeight="1" x14ac:dyDescent="0.25">
      <c r="A51" s="142">
        <v>15</v>
      </c>
      <c r="B51" s="138"/>
      <c r="C51" s="138"/>
      <c r="D51" s="138"/>
      <c r="E51" s="138"/>
      <c r="F51" s="138"/>
      <c r="G51" s="138"/>
      <c r="H51" s="138"/>
    </row>
    <row r="52" spans="1:8" s="133" customFormat="1" ht="25.5" customHeight="1" x14ac:dyDescent="0.25">
      <c r="A52" s="142">
        <v>16</v>
      </c>
      <c r="B52" s="138"/>
      <c r="C52" s="138"/>
      <c r="D52" s="138"/>
      <c r="E52" s="138"/>
      <c r="F52" s="138"/>
      <c r="G52" s="138"/>
      <c r="H52" s="138"/>
    </row>
    <row r="53" spans="1:8" s="133" customFormat="1" ht="25.5" customHeight="1" x14ac:dyDescent="0.25">
      <c r="A53" s="142">
        <v>17</v>
      </c>
      <c r="B53" s="138"/>
      <c r="C53" s="138"/>
      <c r="D53" s="138"/>
      <c r="E53" s="138"/>
      <c r="F53" s="138"/>
      <c r="G53" s="138"/>
      <c r="H53" s="138"/>
    </row>
    <row r="54" spans="1:8" s="133" customFormat="1" ht="25.5" customHeight="1" x14ac:dyDescent="0.25">
      <c r="A54" s="142">
        <v>18</v>
      </c>
      <c r="B54" s="138"/>
      <c r="C54" s="138"/>
      <c r="D54" s="138"/>
      <c r="E54" s="138"/>
      <c r="F54" s="138"/>
      <c r="G54" s="138"/>
      <c r="H54" s="138"/>
    </row>
    <row r="55" spans="1:8" s="133" customFormat="1" ht="25.5" customHeight="1" x14ac:dyDescent="0.25">
      <c r="A55" s="142">
        <v>19</v>
      </c>
      <c r="B55" s="138"/>
      <c r="C55" s="138"/>
      <c r="D55" s="138"/>
      <c r="E55" s="138"/>
      <c r="F55" s="138"/>
      <c r="G55" s="138"/>
      <c r="H55" s="138"/>
    </row>
    <row r="56" spans="1:8" s="133" customFormat="1" ht="25.5" customHeight="1" x14ac:dyDescent="0.25">
      <c r="A56" s="142">
        <v>20</v>
      </c>
      <c r="B56" s="138"/>
      <c r="C56" s="138"/>
      <c r="D56" s="138"/>
      <c r="E56" s="138"/>
      <c r="F56" s="138"/>
      <c r="G56" s="138"/>
      <c r="H56" s="138"/>
    </row>
    <row r="57" spans="1:8" s="133" customFormat="1" ht="25.5" customHeight="1" x14ac:dyDescent="0.25">
      <c r="A57" s="142">
        <v>21</v>
      </c>
      <c r="B57" s="138"/>
      <c r="C57" s="138"/>
      <c r="D57" s="138"/>
      <c r="E57" s="138"/>
      <c r="F57" s="138"/>
      <c r="G57" s="138"/>
      <c r="H57" s="138"/>
    </row>
    <row r="58" spans="1:8" s="133" customFormat="1" ht="25.5" customHeight="1" x14ac:dyDescent="0.25">
      <c r="A58" s="142">
        <v>22</v>
      </c>
      <c r="B58" s="138"/>
      <c r="C58" s="138"/>
      <c r="D58" s="138"/>
      <c r="E58" s="138"/>
      <c r="F58" s="138"/>
      <c r="G58" s="138"/>
      <c r="H58" s="138"/>
    </row>
    <row r="59" spans="1:8" s="133" customFormat="1" ht="19.5" customHeight="1" x14ac:dyDescent="0.25">
      <c r="A59" s="142">
        <v>23</v>
      </c>
      <c r="B59" s="138"/>
      <c r="C59" s="138"/>
      <c r="D59" s="138"/>
      <c r="E59" s="138"/>
      <c r="F59" s="138"/>
      <c r="G59" s="138"/>
      <c r="H59" s="138"/>
    </row>
    <row r="60" spans="1:8" s="133" customFormat="1" ht="25.5" customHeight="1" x14ac:dyDescent="0.25">
      <c r="A60" s="146"/>
      <c r="B60"/>
      <c r="C60"/>
      <c r="D60"/>
      <c r="E60"/>
      <c r="F60"/>
      <c r="G60"/>
      <c r="H60"/>
    </row>
    <row r="61" spans="1:8" s="133" customFormat="1" ht="25.5" customHeight="1" x14ac:dyDescent="0.25">
      <c r="A61" s="146"/>
      <c r="B61"/>
      <c r="C61"/>
      <c r="D61"/>
      <c r="E61"/>
      <c r="F61"/>
      <c r="G61"/>
      <c r="H61"/>
    </row>
    <row r="62" spans="1:8" s="133" customFormat="1" ht="25.5" customHeight="1" x14ac:dyDescent="0.25">
      <c r="A62" s="146"/>
      <c r="B62"/>
      <c r="C62"/>
      <c r="D62"/>
      <c r="E62"/>
      <c r="F62"/>
      <c r="G62"/>
      <c r="H62"/>
    </row>
    <row r="63" spans="1:8" s="133" customFormat="1" ht="20.25" customHeight="1" x14ac:dyDescent="0.25">
      <c r="A63" s="146"/>
      <c r="B63"/>
      <c r="C63"/>
      <c r="D63"/>
      <c r="E63"/>
      <c r="F63"/>
      <c r="G63"/>
      <c r="H63"/>
    </row>
    <row r="64" spans="1:8" s="133" customFormat="1" ht="25.5" customHeight="1" x14ac:dyDescent="0.25">
      <c r="A64" s="146"/>
      <c r="B64"/>
      <c r="C64"/>
      <c r="D64"/>
      <c r="E64"/>
      <c r="F64" s="135" t="s">
        <v>141</v>
      </c>
      <c r="G64"/>
      <c r="H64"/>
    </row>
    <row r="65" spans="1:8" s="137" customFormat="1" ht="18" customHeight="1" x14ac:dyDescent="0.25">
      <c r="A65" s="144">
        <v>310</v>
      </c>
      <c r="B65" s="192" t="s">
        <v>46</v>
      </c>
      <c r="C65" s="192"/>
      <c r="D65" s="192"/>
      <c r="E65" s="140">
        <v>1.1000000000000001</v>
      </c>
      <c r="F65" s="141" t="s">
        <v>94</v>
      </c>
      <c r="G65" s="136"/>
      <c r="H65" s="136"/>
    </row>
    <row r="66" spans="1:8" ht="12.75" customHeight="1" x14ac:dyDescent="0.25"/>
    <row r="67" spans="1:8" s="133" customFormat="1" ht="18.600000000000001" customHeight="1" x14ac:dyDescent="0.25">
      <c r="A67" s="145" t="s">
        <v>142</v>
      </c>
      <c r="B67" s="138" t="s">
        <v>54</v>
      </c>
      <c r="C67" s="138" t="s">
        <v>55</v>
      </c>
      <c r="D67" s="138" t="s">
        <v>56</v>
      </c>
      <c r="E67" s="138" t="s">
        <v>57</v>
      </c>
      <c r="F67" s="138" t="s">
        <v>58</v>
      </c>
      <c r="G67" s="138" t="s">
        <v>59</v>
      </c>
      <c r="H67" s="138" t="s">
        <v>91</v>
      </c>
    </row>
    <row r="68" spans="1:8" s="133" customFormat="1" ht="25.5" customHeight="1" x14ac:dyDescent="0.25">
      <c r="A68" s="142">
        <v>1</v>
      </c>
      <c r="B68" s="138"/>
      <c r="C68" s="138"/>
      <c r="D68" s="138"/>
      <c r="E68" s="138"/>
      <c r="F68" s="138"/>
      <c r="G68" s="138"/>
      <c r="H68" s="138"/>
    </row>
    <row r="69" spans="1:8" s="133" customFormat="1" ht="25.5" customHeight="1" x14ac:dyDescent="0.25">
      <c r="A69" s="142">
        <v>2</v>
      </c>
      <c r="B69" s="138"/>
      <c r="C69" s="138"/>
      <c r="D69" s="138"/>
      <c r="E69" s="138"/>
      <c r="F69" s="138"/>
      <c r="G69" s="138"/>
      <c r="H69" s="138"/>
    </row>
    <row r="70" spans="1:8" s="133" customFormat="1" ht="25.5" customHeight="1" x14ac:dyDescent="0.25">
      <c r="A70" s="142">
        <v>3</v>
      </c>
      <c r="B70" s="138"/>
      <c r="C70" s="138"/>
      <c r="D70" s="138"/>
      <c r="E70" s="138"/>
      <c r="F70" s="138"/>
      <c r="G70" s="138"/>
      <c r="H70" s="138"/>
    </row>
    <row r="71" spans="1:8" s="133" customFormat="1" ht="25.5" customHeight="1" x14ac:dyDescent="0.25">
      <c r="A71" s="142">
        <v>4</v>
      </c>
      <c r="B71" s="138"/>
      <c r="C71" s="138"/>
      <c r="D71" s="138"/>
      <c r="E71" s="138"/>
      <c r="F71" s="138"/>
      <c r="G71" s="138"/>
      <c r="H71" s="138"/>
    </row>
    <row r="72" spans="1:8" s="133" customFormat="1" ht="25.5" customHeight="1" x14ac:dyDescent="0.25">
      <c r="A72" s="142">
        <v>5</v>
      </c>
      <c r="B72" s="138"/>
      <c r="C72" s="138"/>
      <c r="D72" s="138"/>
      <c r="E72" s="138"/>
      <c r="F72" s="138"/>
      <c r="G72" s="138"/>
      <c r="H72" s="138"/>
    </row>
    <row r="73" spans="1:8" s="133" customFormat="1" ht="25.5" customHeight="1" x14ac:dyDescent="0.25">
      <c r="A73" s="142">
        <v>6</v>
      </c>
      <c r="B73" s="138"/>
      <c r="C73" s="138"/>
      <c r="D73" s="138"/>
      <c r="E73" s="138"/>
      <c r="F73" s="138"/>
      <c r="G73" s="138"/>
      <c r="H73" s="138"/>
    </row>
    <row r="74" spans="1:8" s="133" customFormat="1" ht="25.5" customHeight="1" x14ac:dyDescent="0.25">
      <c r="A74" s="142">
        <v>7</v>
      </c>
      <c r="B74" s="138"/>
      <c r="C74" s="138"/>
      <c r="D74" s="138"/>
      <c r="E74" s="138"/>
      <c r="F74" s="138"/>
      <c r="G74" s="138"/>
      <c r="H74" s="138"/>
    </row>
    <row r="75" spans="1:8" s="133" customFormat="1" ht="25.5" customHeight="1" x14ac:dyDescent="0.25">
      <c r="A75" s="142">
        <v>8</v>
      </c>
      <c r="B75" s="138"/>
      <c r="C75" s="138"/>
      <c r="D75" s="138"/>
      <c r="E75" s="138"/>
      <c r="F75" s="138"/>
      <c r="G75" s="138"/>
      <c r="H75" s="138"/>
    </row>
    <row r="76" spans="1:8" s="133" customFormat="1" ht="25.5" customHeight="1" x14ac:dyDescent="0.25">
      <c r="A76" s="142">
        <v>9</v>
      </c>
      <c r="B76" s="138"/>
      <c r="C76" s="138"/>
      <c r="D76" s="138"/>
      <c r="E76" s="138"/>
      <c r="F76" s="138"/>
      <c r="G76" s="138"/>
      <c r="H76" s="138"/>
    </row>
    <row r="77" spans="1:8" s="133" customFormat="1" ht="25.5" customHeight="1" x14ac:dyDescent="0.25">
      <c r="A77" s="142">
        <v>10</v>
      </c>
      <c r="B77" s="138"/>
      <c r="C77" s="138"/>
      <c r="D77" s="138"/>
      <c r="E77" s="138"/>
      <c r="F77" s="138"/>
      <c r="G77" s="138"/>
      <c r="H77" s="138"/>
    </row>
    <row r="78" spans="1:8" s="133" customFormat="1" ht="25.5" customHeight="1" x14ac:dyDescent="0.25">
      <c r="A78" s="142">
        <v>11</v>
      </c>
      <c r="B78" s="138"/>
      <c r="C78" s="138"/>
      <c r="D78" s="138"/>
      <c r="E78" s="138"/>
      <c r="F78" s="138"/>
      <c r="G78" s="138"/>
      <c r="H78" s="138"/>
    </row>
    <row r="79" spans="1:8" s="133" customFormat="1" ht="25.5" customHeight="1" x14ac:dyDescent="0.25">
      <c r="A79" s="142">
        <v>12</v>
      </c>
      <c r="B79" s="138"/>
      <c r="C79" s="138"/>
      <c r="D79" s="138"/>
      <c r="E79" s="138"/>
      <c r="F79" s="138"/>
      <c r="G79" s="138"/>
      <c r="H79" s="138"/>
    </row>
    <row r="80" spans="1:8" s="133" customFormat="1" ht="25.5" customHeight="1" x14ac:dyDescent="0.25">
      <c r="A80" s="148">
        <v>13</v>
      </c>
      <c r="B80" s="138"/>
      <c r="C80" s="138"/>
      <c r="D80" s="138"/>
      <c r="E80" s="138"/>
      <c r="F80" s="138"/>
      <c r="G80" s="138"/>
      <c r="H80" s="138"/>
    </row>
    <row r="81" spans="1:8" s="133" customFormat="1" ht="25.5" customHeight="1" x14ac:dyDescent="0.25">
      <c r="A81" s="142">
        <v>14</v>
      </c>
      <c r="B81" s="138"/>
      <c r="C81" s="138"/>
      <c r="D81" s="138"/>
      <c r="E81" s="138"/>
      <c r="F81" s="138"/>
      <c r="G81" s="138"/>
      <c r="H81" s="138"/>
    </row>
    <row r="82" spans="1:8" s="133" customFormat="1" ht="25.5" customHeight="1" x14ac:dyDescent="0.25">
      <c r="A82" s="142">
        <v>15</v>
      </c>
      <c r="B82" s="138"/>
      <c r="C82" s="138"/>
      <c r="D82" s="138"/>
      <c r="E82" s="138"/>
      <c r="F82" s="138"/>
      <c r="G82" s="138"/>
      <c r="H82" s="138"/>
    </row>
    <row r="83" spans="1:8" s="133" customFormat="1" ht="25.5" customHeight="1" x14ac:dyDescent="0.25">
      <c r="A83" s="142">
        <v>16</v>
      </c>
      <c r="B83" s="138"/>
      <c r="C83" s="138"/>
      <c r="D83" s="138"/>
      <c r="E83" s="138"/>
      <c r="F83" s="138"/>
      <c r="G83" s="138"/>
      <c r="H83" s="138"/>
    </row>
    <row r="84" spans="1:8" s="133" customFormat="1" ht="25.5" customHeight="1" x14ac:dyDescent="0.25">
      <c r="A84" s="142">
        <v>17</v>
      </c>
      <c r="B84" s="138"/>
      <c r="C84" s="138"/>
      <c r="D84" s="138"/>
      <c r="E84" s="138"/>
      <c r="F84" s="138"/>
      <c r="G84" s="138"/>
      <c r="H84" s="138"/>
    </row>
    <row r="85" spans="1:8" s="133" customFormat="1" ht="25.5" customHeight="1" x14ac:dyDescent="0.25">
      <c r="A85" s="142">
        <v>18</v>
      </c>
      <c r="B85" s="138"/>
      <c r="C85" s="138"/>
      <c r="D85" s="138"/>
      <c r="E85" s="138"/>
      <c r="F85" s="138"/>
      <c r="G85" s="138"/>
      <c r="H85" s="138"/>
    </row>
    <row r="86" spans="1:8" s="133" customFormat="1" ht="25.5" customHeight="1" x14ac:dyDescent="0.25">
      <c r="A86" s="142">
        <v>19</v>
      </c>
      <c r="B86" s="138"/>
      <c r="C86" s="138"/>
      <c r="D86" s="138"/>
      <c r="E86" s="138"/>
      <c r="F86" s="138"/>
      <c r="G86" s="138"/>
      <c r="H86" s="138"/>
    </row>
    <row r="87" spans="1:8" s="133" customFormat="1" ht="25.5" customHeight="1" x14ac:dyDescent="0.25">
      <c r="A87" s="142">
        <v>20</v>
      </c>
      <c r="B87" s="138"/>
      <c r="C87" s="138"/>
      <c r="D87" s="138"/>
      <c r="E87" s="138"/>
      <c r="F87" s="138"/>
      <c r="G87" s="138"/>
      <c r="H87" s="138"/>
    </row>
    <row r="88" spans="1:8" s="133" customFormat="1" ht="25.5" customHeight="1" x14ac:dyDescent="0.25">
      <c r="A88" s="142">
        <v>21</v>
      </c>
      <c r="B88" s="138"/>
      <c r="C88" s="138"/>
      <c r="D88" s="138"/>
      <c r="E88" s="138"/>
      <c r="F88" s="138"/>
      <c r="G88" s="138"/>
      <c r="H88" s="138"/>
    </row>
    <row r="89" spans="1:8" s="133" customFormat="1" ht="25.5" customHeight="1" x14ac:dyDescent="0.25">
      <c r="A89" s="142">
        <v>22</v>
      </c>
      <c r="B89" s="138"/>
      <c r="C89" s="138"/>
      <c r="D89" s="138"/>
      <c r="E89" s="138"/>
      <c r="F89" s="138"/>
      <c r="G89" s="138"/>
      <c r="H89" s="138"/>
    </row>
    <row r="90" spans="1:8" s="133" customFormat="1" ht="19.5" customHeight="1" x14ac:dyDescent="0.25">
      <c r="A90" s="142">
        <v>23</v>
      </c>
      <c r="B90" s="138"/>
      <c r="C90" s="138"/>
      <c r="D90" s="138"/>
      <c r="E90" s="138"/>
      <c r="F90" s="138"/>
      <c r="G90" s="138"/>
      <c r="H90" s="138"/>
    </row>
    <row r="91" spans="1:8" s="133" customFormat="1" ht="25.5" customHeight="1" x14ac:dyDescent="0.25">
      <c r="A91" s="147"/>
      <c r="B91" s="139"/>
      <c r="C91" s="139"/>
      <c r="D91" s="139"/>
      <c r="E91" s="139"/>
      <c r="F91" s="139"/>
      <c r="G91" s="139"/>
      <c r="H91" s="139"/>
    </row>
    <row r="92" spans="1:8" s="133" customFormat="1" ht="25.5" customHeight="1" x14ac:dyDescent="0.25">
      <c r="A92" s="147"/>
      <c r="B92" s="139"/>
      <c r="C92" s="139"/>
      <c r="D92" s="139"/>
      <c r="E92" s="139"/>
      <c r="F92" s="139"/>
      <c r="G92" s="139"/>
      <c r="H92" s="139"/>
    </row>
    <row r="93" spans="1:8" s="133" customFormat="1" ht="25.5" customHeight="1" x14ac:dyDescent="0.25">
      <c r="A93" s="147"/>
      <c r="B93" s="139"/>
      <c r="C93" s="139"/>
      <c r="D93" s="139"/>
      <c r="E93" s="139"/>
      <c r="F93" s="139"/>
      <c r="G93" s="139"/>
      <c r="H93" s="139"/>
    </row>
    <row r="94" spans="1:8" s="133" customFormat="1" ht="25.5" customHeight="1" x14ac:dyDescent="0.25">
      <c r="A94" s="147"/>
      <c r="B94" s="139"/>
      <c r="C94" s="139"/>
      <c r="D94" s="139"/>
      <c r="E94" s="139"/>
      <c r="F94" s="139"/>
      <c r="G94" s="139"/>
      <c r="H94" s="139"/>
    </row>
    <row r="95" spans="1:8" s="133" customFormat="1" ht="25.5" customHeight="1" x14ac:dyDescent="0.25">
      <c r="A95" s="146"/>
      <c r="B95"/>
      <c r="C95"/>
      <c r="D95"/>
      <c r="E95"/>
      <c r="F95" s="135" t="s">
        <v>141</v>
      </c>
      <c r="G95"/>
      <c r="H95"/>
    </row>
    <row r="96" spans="1:8" s="137" customFormat="1" ht="26.25" customHeight="1" x14ac:dyDescent="0.25">
      <c r="A96" s="144" t="s">
        <v>143</v>
      </c>
      <c r="B96" s="192" t="s">
        <v>48</v>
      </c>
      <c r="C96" s="192"/>
      <c r="D96" s="192"/>
      <c r="E96" s="140">
        <v>1.2</v>
      </c>
      <c r="F96" s="141" t="s">
        <v>95</v>
      </c>
      <c r="G96" s="136"/>
      <c r="H96" s="136"/>
    </row>
    <row r="98" spans="1:8" s="133" customFormat="1" ht="18.600000000000001" customHeight="1" x14ac:dyDescent="0.25">
      <c r="A98" s="145" t="s">
        <v>142</v>
      </c>
      <c r="B98" s="138" t="s">
        <v>54</v>
      </c>
      <c r="C98" s="138" t="s">
        <v>55</v>
      </c>
      <c r="D98" s="138" t="s">
        <v>56</v>
      </c>
      <c r="E98" s="138" t="s">
        <v>57</v>
      </c>
      <c r="F98" s="138" t="s">
        <v>58</v>
      </c>
      <c r="G98" s="138" t="s">
        <v>59</v>
      </c>
      <c r="H98" s="138" t="s">
        <v>91</v>
      </c>
    </row>
    <row r="99" spans="1:8" s="133" customFormat="1" ht="25.5" customHeight="1" x14ac:dyDescent="0.25">
      <c r="A99" s="142">
        <v>1</v>
      </c>
      <c r="B99" s="138"/>
      <c r="C99" s="138"/>
      <c r="D99" s="138"/>
      <c r="E99" s="138"/>
      <c r="F99" s="138"/>
      <c r="G99" s="138"/>
      <c r="H99" s="138"/>
    </row>
    <row r="100" spans="1:8" s="133" customFormat="1" ht="25.5" customHeight="1" x14ac:dyDescent="0.25">
      <c r="A100" s="142">
        <v>2</v>
      </c>
      <c r="B100" s="138"/>
      <c r="C100" s="138"/>
      <c r="D100" s="138"/>
      <c r="E100" s="138"/>
      <c r="F100" s="138"/>
      <c r="G100" s="138"/>
      <c r="H100" s="138"/>
    </row>
    <row r="101" spans="1:8" s="133" customFormat="1" ht="25.5" customHeight="1" x14ac:dyDescent="0.25">
      <c r="A101" s="142">
        <v>3</v>
      </c>
      <c r="B101" s="138"/>
      <c r="C101" s="138"/>
      <c r="D101" s="138"/>
      <c r="E101" s="138"/>
      <c r="F101" s="138"/>
      <c r="G101" s="138"/>
      <c r="H101" s="138"/>
    </row>
    <row r="102" spans="1:8" s="133" customFormat="1" ht="25.5" customHeight="1" x14ac:dyDescent="0.25">
      <c r="A102" s="142">
        <v>4</v>
      </c>
      <c r="B102" s="138"/>
      <c r="C102" s="138"/>
      <c r="D102" s="138"/>
      <c r="E102" s="138"/>
      <c r="F102" s="138"/>
      <c r="G102" s="138"/>
      <c r="H102" s="138"/>
    </row>
    <row r="103" spans="1:8" s="133" customFormat="1" ht="25.5" customHeight="1" x14ac:dyDescent="0.25">
      <c r="A103" s="142">
        <v>5</v>
      </c>
      <c r="B103" s="138"/>
      <c r="C103" s="138"/>
      <c r="D103" s="138"/>
      <c r="E103" s="138"/>
      <c r="F103" s="138"/>
      <c r="G103" s="138"/>
      <c r="H103" s="138"/>
    </row>
    <row r="104" spans="1:8" s="133" customFormat="1" ht="25.5" customHeight="1" x14ac:dyDescent="0.25">
      <c r="A104" s="142">
        <v>6</v>
      </c>
      <c r="B104" s="138"/>
      <c r="C104" s="138"/>
      <c r="D104" s="138"/>
      <c r="E104" s="138"/>
      <c r="F104" s="138"/>
      <c r="G104" s="138"/>
      <c r="H104" s="138"/>
    </row>
    <row r="105" spans="1:8" s="133" customFormat="1" ht="25.5" customHeight="1" x14ac:dyDescent="0.25">
      <c r="A105" s="142">
        <v>7</v>
      </c>
      <c r="B105" s="138"/>
      <c r="C105" s="138"/>
      <c r="D105" s="138"/>
      <c r="E105" s="138"/>
      <c r="F105" s="138"/>
      <c r="G105" s="138"/>
      <c r="H105" s="138"/>
    </row>
    <row r="106" spans="1:8" s="133" customFormat="1" ht="25.5" customHeight="1" x14ac:dyDescent="0.25">
      <c r="A106" s="142">
        <v>8</v>
      </c>
      <c r="B106" s="138"/>
      <c r="C106" s="138"/>
      <c r="D106" s="138"/>
      <c r="E106" s="138"/>
      <c r="F106" s="138"/>
      <c r="G106" s="138"/>
      <c r="H106" s="138"/>
    </row>
    <row r="107" spans="1:8" s="133" customFormat="1" ht="25.5" customHeight="1" x14ac:dyDescent="0.25">
      <c r="A107" s="142">
        <v>9</v>
      </c>
      <c r="B107" s="138"/>
      <c r="C107" s="138"/>
      <c r="D107" s="138"/>
      <c r="E107" s="138"/>
      <c r="F107" s="138"/>
      <c r="G107" s="138"/>
      <c r="H107" s="138"/>
    </row>
    <row r="108" spans="1:8" s="133" customFormat="1" ht="25.5" customHeight="1" x14ac:dyDescent="0.25">
      <c r="A108" s="142">
        <v>10</v>
      </c>
      <c r="B108" s="138"/>
      <c r="C108" s="138"/>
      <c r="D108" s="138"/>
      <c r="E108" s="138"/>
      <c r="F108" s="138"/>
      <c r="G108" s="138"/>
      <c r="H108" s="138"/>
    </row>
    <row r="109" spans="1:8" s="133" customFormat="1" ht="25.5" customHeight="1" x14ac:dyDescent="0.25">
      <c r="A109" s="142">
        <v>11</v>
      </c>
      <c r="B109" s="138"/>
      <c r="C109" s="138"/>
      <c r="D109" s="138"/>
      <c r="E109" s="138"/>
      <c r="F109" s="138"/>
      <c r="G109" s="138"/>
      <c r="H109" s="138"/>
    </row>
    <row r="110" spans="1:8" s="133" customFormat="1" ht="25.5" customHeight="1" x14ac:dyDescent="0.25">
      <c r="A110" s="142">
        <v>12</v>
      </c>
      <c r="B110" s="138"/>
      <c r="C110" s="138"/>
      <c r="D110" s="138"/>
      <c r="E110" s="138"/>
      <c r="F110" s="138"/>
      <c r="G110" s="138"/>
      <c r="H110" s="138"/>
    </row>
    <row r="111" spans="1:8" s="133" customFormat="1" ht="25.5" customHeight="1" x14ac:dyDescent="0.25">
      <c r="A111" s="142">
        <v>13</v>
      </c>
      <c r="B111" s="138"/>
      <c r="C111" s="138"/>
      <c r="D111" s="138"/>
      <c r="E111" s="138"/>
      <c r="F111" s="138"/>
      <c r="G111" s="138"/>
      <c r="H111" s="138"/>
    </row>
    <row r="112" spans="1:8" s="133" customFormat="1" ht="25.5" customHeight="1" x14ac:dyDescent="0.25">
      <c r="A112" s="142">
        <v>14</v>
      </c>
      <c r="B112" s="138"/>
      <c r="C112" s="138"/>
      <c r="D112" s="138"/>
      <c r="E112" s="138"/>
      <c r="F112" s="138"/>
      <c r="G112" s="138"/>
      <c r="H112" s="138"/>
    </row>
    <row r="113" spans="1:8" s="133" customFormat="1" ht="25.5" customHeight="1" x14ac:dyDescent="0.25">
      <c r="A113" s="142">
        <v>15</v>
      </c>
      <c r="B113" s="138"/>
      <c r="C113" s="138"/>
      <c r="D113" s="138"/>
      <c r="E113" s="138"/>
      <c r="F113" s="138"/>
      <c r="G113" s="138"/>
      <c r="H113" s="138"/>
    </row>
    <row r="114" spans="1:8" s="133" customFormat="1" ht="25.5" customHeight="1" x14ac:dyDescent="0.25">
      <c r="A114" s="142">
        <v>16</v>
      </c>
      <c r="B114" s="138"/>
      <c r="C114" s="138"/>
      <c r="D114" s="138"/>
      <c r="E114" s="138"/>
      <c r="F114" s="138"/>
      <c r="G114" s="138"/>
      <c r="H114" s="138"/>
    </row>
    <row r="115" spans="1:8" s="133" customFormat="1" ht="25.5" customHeight="1" x14ac:dyDescent="0.25">
      <c r="A115" s="142">
        <v>17</v>
      </c>
      <c r="B115" s="138"/>
      <c r="C115" s="138"/>
      <c r="D115" s="138"/>
      <c r="E115" s="138"/>
      <c r="F115" s="138"/>
      <c r="G115" s="138"/>
      <c r="H115" s="138"/>
    </row>
    <row r="116" spans="1:8" s="133" customFormat="1" ht="25.5" customHeight="1" x14ac:dyDescent="0.25">
      <c r="A116" s="142">
        <v>18</v>
      </c>
      <c r="B116" s="138"/>
      <c r="C116" s="138"/>
      <c r="D116" s="138"/>
      <c r="E116" s="138"/>
      <c r="F116" s="138"/>
      <c r="G116" s="138"/>
      <c r="H116" s="138"/>
    </row>
    <row r="117" spans="1:8" s="133" customFormat="1" ht="25.5" customHeight="1" x14ac:dyDescent="0.25">
      <c r="A117" s="148">
        <v>19</v>
      </c>
      <c r="B117" s="138"/>
      <c r="C117" s="138"/>
      <c r="D117" s="138"/>
      <c r="E117" s="138"/>
      <c r="F117" s="138"/>
      <c r="G117" s="138"/>
      <c r="H117" s="138"/>
    </row>
    <row r="118" spans="1:8" s="133" customFormat="1" ht="25.5" customHeight="1" x14ac:dyDescent="0.25">
      <c r="A118" s="142">
        <v>20</v>
      </c>
      <c r="B118" s="138"/>
      <c r="C118" s="138"/>
      <c r="D118" s="138"/>
      <c r="E118" s="138"/>
      <c r="F118" s="138"/>
      <c r="G118" s="138"/>
      <c r="H118" s="138"/>
    </row>
    <row r="119" spans="1:8" s="133" customFormat="1" ht="25.5" customHeight="1" x14ac:dyDescent="0.25">
      <c r="A119" s="142">
        <v>21</v>
      </c>
      <c r="B119" s="138"/>
      <c r="C119" s="138"/>
      <c r="D119" s="138"/>
      <c r="E119" s="138"/>
      <c r="F119" s="138"/>
      <c r="G119" s="138"/>
      <c r="H119" s="138"/>
    </row>
    <row r="120" spans="1:8" s="133" customFormat="1" ht="25.5" customHeight="1" x14ac:dyDescent="0.25">
      <c r="A120" s="142">
        <v>22</v>
      </c>
      <c r="B120" s="138"/>
      <c r="C120" s="138"/>
      <c r="D120" s="138"/>
      <c r="E120" s="138"/>
      <c r="F120" s="138"/>
      <c r="G120" s="138"/>
      <c r="H120" s="138"/>
    </row>
    <row r="121" spans="1:8" s="133" customFormat="1" ht="19.5" customHeight="1" x14ac:dyDescent="0.25">
      <c r="A121" s="142">
        <v>23</v>
      </c>
      <c r="B121" s="138"/>
      <c r="C121" s="138"/>
      <c r="D121" s="138"/>
      <c r="E121" s="138"/>
      <c r="F121" s="138"/>
      <c r="G121" s="138"/>
      <c r="H121" s="138"/>
    </row>
    <row r="1048360" ht="12.75" customHeight="1" x14ac:dyDescent="0.25"/>
    <row r="1048361" ht="12.75" customHeight="1" x14ac:dyDescent="0.25"/>
    <row r="1048362" ht="12.75" customHeight="1" x14ac:dyDescent="0.25"/>
    <row r="1048363" ht="12.75" customHeight="1" x14ac:dyDescent="0.25"/>
    <row r="1048364" ht="12.75" customHeight="1" x14ac:dyDescent="0.25"/>
    <row r="1048365" ht="12.75" customHeight="1" x14ac:dyDescent="0.25"/>
    <row r="1048366" ht="12.75" customHeight="1" x14ac:dyDescent="0.25"/>
    <row r="1048367" ht="12.75" customHeight="1" x14ac:dyDescent="0.25"/>
    <row r="1048368" ht="12.75" customHeight="1" x14ac:dyDescent="0.25"/>
    <row r="1048369" ht="12.75" customHeight="1" x14ac:dyDescent="0.25"/>
    <row r="1048370" ht="12.75" customHeight="1" x14ac:dyDescent="0.25"/>
    <row r="1048371" ht="12.75" customHeight="1" x14ac:dyDescent="0.25"/>
    <row r="1048372" ht="12.75" customHeight="1" x14ac:dyDescent="0.25"/>
    <row r="1048373" ht="12.75" customHeight="1" x14ac:dyDescent="0.25"/>
    <row r="1048374" ht="12.75" customHeight="1" x14ac:dyDescent="0.25"/>
    <row r="1048375" ht="12.75" customHeight="1" x14ac:dyDescent="0.25"/>
    <row r="1048376" ht="12.75" customHeight="1" x14ac:dyDescent="0.25"/>
    <row r="1048377" ht="12.75" customHeight="1" x14ac:dyDescent="0.25"/>
    <row r="1048378" ht="12.75" customHeight="1" x14ac:dyDescent="0.25"/>
    <row r="1048379" ht="12.75" customHeight="1" x14ac:dyDescent="0.25"/>
    <row r="1048380" ht="12.75" customHeight="1" x14ac:dyDescent="0.25"/>
    <row r="1048381" ht="12.75" customHeight="1" x14ac:dyDescent="0.25"/>
    <row r="1048382" ht="12.75" customHeight="1" x14ac:dyDescent="0.25"/>
    <row r="1048383" ht="12.75" customHeight="1" x14ac:dyDescent="0.25"/>
    <row r="1048384" ht="12.75" customHeight="1" x14ac:dyDescent="0.25"/>
    <row r="1048385" ht="12.75" customHeight="1" x14ac:dyDescent="0.25"/>
    <row r="1048386" ht="12.75" customHeight="1" x14ac:dyDescent="0.25"/>
    <row r="1048387" ht="12.75" customHeight="1" x14ac:dyDescent="0.25"/>
    <row r="1048388" ht="12.75" customHeight="1" x14ac:dyDescent="0.25"/>
    <row r="1048389" ht="12.75" customHeight="1" x14ac:dyDescent="0.25"/>
    <row r="1048390" ht="12.75" customHeight="1" x14ac:dyDescent="0.25"/>
    <row r="1048391" ht="12.75" customHeight="1" x14ac:dyDescent="0.25"/>
    <row r="1048392" ht="12.75" customHeight="1" x14ac:dyDescent="0.25"/>
    <row r="1048393" ht="12.75" customHeight="1" x14ac:dyDescent="0.25"/>
    <row r="1048394" ht="12.75" customHeight="1" x14ac:dyDescent="0.25"/>
    <row r="1048395" ht="12.75" customHeight="1" x14ac:dyDescent="0.25"/>
    <row r="1048396" ht="12.75" customHeight="1" x14ac:dyDescent="0.25"/>
    <row r="1048397" ht="12.75" customHeight="1" x14ac:dyDescent="0.25"/>
    <row r="1048398" ht="12.75" customHeight="1" x14ac:dyDescent="0.25"/>
    <row r="1048399" ht="12.75" customHeight="1" x14ac:dyDescent="0.25"/>
    <row r="1048400" ht="12.75" customHeight="1" x14ac:dyDescent="0.25"/>
    <row r="1048401" ht="12.75" customHeight="1" x14ac:dyDescent="0.25"/>
    <row r="1048402" ht="12.75" customHeight="1" x14ac:dyDescent="0.25"/>
    <row r="1048403" ht="12.75" customHeight="1" x14ac:dyDescent="0.25"/>
    <row r="1048404" ht="12.75" customHeight="1" x14ac:dyDescent="0.25"/>
    <row r="1048405" ht="12.75" customHeight="1" x14ac:dyDescent="0.25"/>
    <row r="1048406" ht="12.75" customHeight="1" x14ac:dyDescent="0.25"/>
    <row r="1048407" ht="12.75" customHeight="1" x14ac:dyDescent="0.25"/>
    <row r="1048408" ht="12.75" customHeight="1" x14ac:dyDescent="0.25"/>
    <row r="1048409" ht="12.75" customHeight="1" x14ac:dyDescent="0.25"/>
    <row r="1048410" ht="12.75" customHeight="1" x14ac:dyDescent="0.25"/>
    <row r="1048411" ht="12.75" customHeight="1" x14ac:dyDescent="0.25"/>
    <row r="1048412" ht="12.75" customHeight="1" x14ac:dyDescent="0.25"/>
    <row r="1048413" ht="12.75" customHeight="1" x14ac:dyDescent="0.25"/>
    <row r="1048414" ht="12.75" customHeight="1" x14ac:dyDescent="0.25"/>
    <row r="1048415" ht="12.75" customHeight="1" x14ac:dyDescent="0.25"/>
    <row r="1048416" ht="12.75" customHeight="1" x14ac:dyDescent="0.25"/>
    <row r="1048417" ht="12.75" customHeight="1" x14ac:dyDescent="0.25"/>
    <row r="1048418" ht="12.75" customHeight="1" x14ac:dyDescent="0.25"/>
    <row r="1048419" ht="12.75" customHeight="1" x14ac:dyDescent="0.25"/>
    <row r="1048420" ht="12.75" customHeight="1" x14ac:dyDescent="0.25"/>
    <row r="1048421" ht="12.75" customHeight="1" x14ac:dyDescent="0.25"/>
    <row r="1048422" ht="12.75" customHeight="1" x14ac:dyDescent="0.25"/>
    <row r="1048423" ht="12.75" customHeight="1" x14ac:dyDescent="0.25"/>
    <row r="1048424" ht="12.75" customHeight="1" x14ac:dyDescent="0.25"/>
    <row r="1048425" ht="12.75" customHeight="1" x14ac:dyDescent="0.25"/>
    <row r="1048426" ht="12.75" customHeight="1" x14ac:dyDescent="0.25"/>
    <row r="1048427" ht="12.75" customHeight="1" x14ac:dyDescent="0.25"/>
    <row r="1048428" ht="12.75" customHeight="1" x14ac:dyDescent="0.25"/>
    <row r="1048429" ht="12.75" customHeight="1" x14ac:dyDescent="0.25"/>
    <row r="1048430" ht="12.75" customHeight="1" x14ac:dyDescent="0.25"/>
    <row r="1048431" ht="12.75" customHeight="1" x14ac:dyDescent="0.25"/>
    <row r="1048432" ht="12.75" customHeight="1" x14ac:dyDescent="0.25"/>
    <row r="1048433" ht="12.75" customHeight="1" x14ac:dyDescent="0.25"/>
    <row r="1048434" ht="12.75" customHeight="1" x14ac:dyDescent="0.25"/>
    <row r="1048435" ht="12.75" customHeight="1" x14ac:dyDescent="0.25"/>
  </sheetData>
  <mergeCells count="5">
    <mergeCell ref="A1:H1"/>
    <mergeCell ref="B4:D4"/>
    <mergeCell ref="B34:D34"/>
    <mergeCell ref="B65:D65"/>
    <mergeCell ref="B96:D96"/>
  </mergeCells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DP 2019</vt:lpstr>
      <vt:lpstr>PRIJAVNA LISTA</vt:lpstr>
      <vt:lpstr>ŠTARTNA LISTA</vt:lpstr>
      <vt:lpstr>PRVINE DETALJNO</vt:lpstr>
      <vt:lpstr>UVRSTITEV</vt:lpstr>
      <vt:lpstr>UVRSTITEV (2)</vt:lpstr>
      <vt:lpstr>TABELE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Matjaž</dc:creator>
  <cp:lastModifiedBy>DularU</cp:lastModifiedBy>
  <cp:lastPrinted>2019-03-17T15:51:43Z</cp:lastPrinted>
  <dcterms:created xsi:type="dcterms:W3CDTF">2018-03-14T06:51:19Z</dcterms:created>
  <dcterms:modified xsi:type="dcterms:W3CDTF">2019-03-17T15:52:14Z</dcterms:modified>
</cp:coreProperties>
</file>