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larU\Desktop\Državno 2019\Kranj\Nova mapa\"/>
    </mc:Choice>
  </mc:AlternateContent>
  <bookViews>
    <workbookView xWindow="0" yWindow="0" windowWidth="17910" windowHeight="7725" activeTab="4"/>
  </bookViews>
  <sheets>
    <sheet name="DP 2019" sheetId="5" r:id="rId1"/>
    <sheet name="PRIJAVNA LISTA" sheetId="1" r:id="rId2"/>
    <sheet name="ŠTARTNA LISTA" sheetId="2" r:id="rId3"/>
    <sheet name="PRVINE DETALJNO" sheetId="3" r:id="rId4"/>
    <sheet name="UVRSTITEV" sheetId="4" r:id="rId5"/>
    <sheet name="tabele" sheetId="6" r:id="rId6"/>
  </sheets>
  <definedNames>
    <definedName name="_xlnm._FilterDatabase" localSheetId="2" hidden="1">'ŠTARTNA LISTA'!$B$6:$F$14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0" i="3" l="1"/>
  <c r="O16" i="3" l="1"/>
  <c r="O67" i="3"/>
  <c r="O66" i="3"/>
  <c r="O65" i="3"/>
  <c r="O64" i="3"/>
  <c r="O59" i="3"/>
  <c r="O58" i="3"/>
  <c r="O57" i="3"/>
  <c r="O53" i="3"/>
  <c r="O52" i="3"/>
  <c r="O51" i="3"/>
  <c r="O50" i="3"/>
  <c r="O46" i="3"/>
  <c r="O45" i="3"/>
  <c r="O44" i="3"/>
  <c r="O43" i="3"/>
  <c r="O39" i="3"/>
  <c r="O38" i="3"/>
  <c r="O37" i="3"/>
  <c r="O36" i="3"/>
  <c r="O32" i="3"/>
  <c r="O31" i="3"/>
  <c r="O30" i="3"/>
  <c r="O29" i="3"/>
  <c r="O25" i="3"/>
  <c r="O24" i="3"/>
  <c r="O23" i="3"/>
  <c r="O22" i="3"/>
  <c r="O15" i="3"/>
  <c r="O18" i="3"/>
  <c r="O17" i="3"/>
  <c r="O61" i="3" l="1"/>
  <c r="O19" i="3"/>
  <c r="A1" i="2"/>
  <c r="A1" i="6" s="1"/>
  <c r="A1" i="1"/>
  <c r="P68" i="3" l="1"/>
  <c r="P61" i="3"/>
  <c r="O62" i="3" s="1"/>
  <c r="B16" i="4" s="1"/>
  <c r="P54" i="3"/>
  <c r="P47" i="3"/>
  <c r="P40" i="3"/>
  <c r="P33" i="3"/>
  <c r="P26" i="3"/>
  <c r="P19" i="3"/>
  <c r="O20" i="3" l="1"/>
  <c r="B11" i="4" s="1"/>
  <c r="O26" i="3"/>
  <c r="O27" i="3" s="1"/>
  <c r="O54" i="3"/>
  <c r="O55" i="3" s="1"/>
  <c r="O68" i="3"/>
  <c r="O47" i="3"/>
  <c r="O48" i="3" s="1"/>
  <c r="O40" i="3"/>
  <c r="O41" i="3" s="1"/>
  <c r="B13" i="4" s="1"/>
  <c r="O33" i="3"/>
  <c r="O34" i="3" s="1"/>
  <c r="O69" i="3" l="1"/>
  <c r="B14" i="4" s="1"/>
  <c r="B12" i="4"/>
  <c r="B10" i="4"/>
  <c r="B17" i="4"/>
  <c r="B15" i="4"/>
  <c r="A17" i="4" l="1"/>
  <c r="A10" i="4"/>
  <c r="A16" i="4"/>
  <c r="A11" i="4"/>
  <c r="A12" i="4"/>
  <c r="A15" i="4"/>
  <c r="A14" i="4"/>
  <c r="A13" i="4"/>
</calcChain>
</file>

<file path=xl/sharedStrings.xml><?xml version="1.0" encoding="utf-8"?>
<sst xmlns="http://schemas.openxmlformats.org/spreadsheetml/2006/main" count="343" uniqueCount="122">
  <si>
    <t>Zp.št</t>
  </si>
  <si>
    <t>IME</t>
  </si>
  <si>
    <t>PRIIMEK</t>
  </si>
  <si>
    <t>LET.</t>
  </si>
  <si>
    <t>KLUB</t>
  </si>
  <si>
    <t>Kraj</t>
  </si>
  <si>
    <t>Maša</t>
  </si>
  <si>
    <t>Ljubljana</t>
  </si>
  <si>
    <t>KSP Rusalka</t>
  </si>
  <si>
    <t>Velenje</t>
  </si>
  <si>
    <t>Neja</t>
  </si>
  <si>
    <t>KSP Krško</t>
  </si>
  <si>
    <t>Krško</t>
  </si>
  <si>
    <t>TRČEK</t>
  </si>
  <si>
    <t>Kranj</t>
  </si>
  <si>
    <t>Ula Mila</t>
  </si>
  <si>
    <t>IVAKOVIĆ VLAJ</t>
  </si>
  <si>
    <t>2007.</t>
  </si>
  <si>
    <t>AVRAMOVIĆ</t>
  </si>
  <si>
    <t>Špela</t>
  </si>
  <si>
    <t>ŠKODA</t>
  </si>
  <si>
    <t>VIDMAR</t>
  </si>
  <si>
    <t>P R I J A V N A   L I S T A</t>
  </si>
  <si>
    <t>ZAČNE</t>
  </si>
  <si>
    <t>Koeficijent skupine</t>
  </si>
  <si>
    <t>Barracuda</t>
  </si>
  <si>
    <t>Swordfish</t>
  </si>
  <si>
    <t>Water Drop</t>
  </si>
  <si>
    <t>OBVEZNE PRVINE - D E T A LJ N O</t>
  </si>
  <si>
    <t>LET</t>
  </si>
  <si>
    <t>FIG</t>
  </si>
  <si>
    <t>Koef</t>
  </si>
  <si>
    <t>S1</t>
  </si>
  <si>
    <t>S2</t>
  </si>
  <si>
    <t>S3</t>
  </si>
  <si>
    <t>S4</t>
  </si>
  <si>
    <t>S5</t>
  </si>
  <si>
    <t>S6</t>
  </si>
  <si>
    <t>SUM</t>
  </si>
  <si>
    <t>začetek:</t>
  </si>
  <si>
    <t>konec:</t>
  </si>
  <si>
    <t>REZULTATI - UVRSTITEV (OBVEZNE PRVINE)</t>
  </si>
  <si>
    <t>Tanja Delopst</t>
  </si>
  <si>
    <t>Katja Štrakl</t>
  </si>
  <si>
    <t>2008.</t>
  </si>
  <si>
    <t>MEDVEŠEK</t>
  </si>
  <si>
    <t>Kristina</t>
  </si>
  <si>
    <t>Tinkara</t>
  </si>
  <si>
    <t>MAHER</t>
  </si>
  <si>
    <t>Mia</t>
  </si>
  <si>
    <t>SREBOTNIK STANKO</t>
  </si>
  <si>
    <t>Sara</t>
  </si>
  <si>
    <t>ST PK Triglav Kranj</t>
  </si>
  <si>
    <t>OPOMBA: Vrstni red nastopa tekmovalk v figurah je bil računalniško izžreban 14.03.2019.</t>
  </si>
  <si>
    <t>Straight Ballet Leg</t>
  </si>
  <si>
    <t>KUP Katalina Ljubljana</t>
  </si>
  <si>
    <t>Jana Lozar Krivec</t>
  </si>
  <si>
    <t>Neja Šimon</t>
  </si>
  <si>
    <t>Agnieszka Siegienczuk</t>
  </si>
  <si>
    <t>Nataša Britovšek</t>
  </si>
  <si>
    <t>Patricija Kranjc</t>
  </si>
  <si>
    <t>S7</t>
  </si>
  <si>
    <t>Štartna številka 1</t>
  </si>
  <si>
    <t>Štartna številka 3</t>
  </si>
  <si>
    <t>Štartna številka 5</t>
  </si>
  <si>
    <t>Štartna številka 7</t>
  </si>
  <si>
    <t xml:space="preserve">DRŽAVNO PRVENSTVO 2019 </t>
  </si>
  <si>
    <t xml:space="preserve"> OBVEZNE PRVINE</t>
  </si>
  <si>
    <t>KRANJ 17.03.2019</t>
  </si>
  <si>
    <t xml:space="preserve"> </t>
  </si>
  <si>
    <t>Darina Svozilova</t>
  </si>
  <si>
    <t>TAJNIK TEKMOVANJA</t>
  </si>
  <si>
    <t>Uroš Dular</t>
  </si>
  <si>
    <t>GLAVNI ZAPISNIČAR</t>
  </si>
  <si>
    <t>Marjan Seljak</t>
  </si>
  <si>
    <t>ZAPISNIČARKI</t>
  </si>
  <si>
    <t>Natalija Korošec</t>
  </si>
  <si>
    <t>Janja Skarlovnik</t>
  </si>
  <si>
    <t>Ajda Vrabič</t>
  </si>
  <si>
    <t>ZDRAVSTVENA OSKRBA</t>
  </si>
  <si>
    <t>NAPOVEDOVALEC</t>
  </si>
  <si>
    <t>Suzana Kremžar</t>
  </si>
  <si>
    <t>1.</t>
  </si>
  <si>
    <t>Anja Zorko</t>
  </si>
  <si>
    <t>2.</t>
  </si>
  <si>
    <t>3.</t>
  </si>
  <si>
    <t>Darja Kisovec Trček</t>
  </si>
  <si>
    <t>4.</t>
  </si>
  <si>
    <t>5.</t>
  </si>
  <si>
    <t>6.</t>
  </si>
  <si>
    <t>Polona Travnikar Pouh</t>
  </si>
  <si>
    <t>7.</t>
  </si>
  <si>
    <t>Lana Pirc</t>
  </si>
  <si>
    <t>Marta Zorko</t>
  </si>
  <si>
    <t>Anja Zorko, Raquel Blanco Torrente</t>
  </si>
  <si>
    <t>KSP Rusalka, Velenje</t>
  </si>
  <si>
    <t>Pia Katarina Kremžar, Suzana Kremžar</t>
  </si>
  <si>
    <t>KSP Krško, Krško</t>
  </si>
  <si>
    <t>Obalni KSS, Koper</t>
  </si>
  <si>
    <t>Neja Šimon, Dijana Džamastagić</t>
  </si>
  <si>
    <t>Mlajše mladinke U15 (2006, 2005, 2004)</t>
  </si>
  <si>
    <t>Starejše mladinke U18 (2003, 2002, 2001)</t>
  </si>
  <si>
    <t>Kadetinje U12 (2008, 2007)</t>
  </si>
  <si>
    <t>Deklice U10 (2009 +)</t>
  </si>
  <si>
    <t>ŠTARTNA   LISTA</t>
  </si>
  <si>
    <t>DP skladnostno plavanje - Kranj, 17.03.2019, - KADETINJE U12 (2007 in 2008)</t>
  </si>
  <si>
    <t>Št.</t>
  </si>
  <si>
    <t>Sodnice:</t>
  </si>
  <si>
    <t>MESTO</t>
  </si>
  <si>
    <t>TOČKE</t>
  </si>
  <si>
    <t>začne:</t>
  </si>
  <si>
    <t>Št.št.</t>
  </si>
  <si>
    <t>VODSTVO TEKMOVANJA:</t>
  </si>
  <si>
    <t>SODNIŠKI ZBOR DP 2019 - PRVINE:</t>
  </si>
  <si>
    <t>14:00 - 14:45</t>
  </si>
  <si>
    <t>15:00 - 16:30</t>
  </si>
  <si>
    <t xml:space="preserve">Kadetinje U12 </t>
  </si>
  <si>
    <t>Starejše mladinke U18</t>
  </si>
  <si>
    <t>Deklice U10</t>
  </si>
  <si>
    <t>Mlajše mladinke U15</t>
  </si>
  <si>
    <t>KLUB:</t>
  </si>
  <si>
    <t>TRENERKE: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</si>
</sst>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dd&quot;.&quot;mm&quot;.&quot;yy"/>
  </numFmts>
  <fonts count="31" x14ac:knownFonts="1">
    <font>
      <sz val="11"/>
      <color theme="1"/>
      <name val="Calibri"/>
      <family val="2"/>
      <charset val="238"/>
      <scheme val="minor"/>
    </font>
    <font>
      <b/>
      <sz val="7.5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sz val="7.5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FF0000"/>
      <name val="Arial"/>
      <family val="2"/>
      <charset val="238"/>
    </font>
    <font>
      <b/>
      <sz val="7.5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7.5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21" fontId="2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165" fontId="0" fillId="0" borderId="0" xfId="0" applyNumberFormat="1"/>
    <xf numFmtId="0" fontId="4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Fill="1"/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12" fillId="0" borderId="0" xfId="0" applyFont="1"/>
    <xf numFmtId="164" fontId="9" fillId="2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5" fontId="14" fillId="0" borderId="0" xfId="0" applyNumberFormat="1" applyFont="1" applyAlignment="1">
      <alignment horizontal="right" vertical="center" wrapText="1"/>
    </xf>
    <xf numFmtId="0" fontId="15" fillId="0" borderId="3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0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2" fillId="0" borderId="0" xfId="0" applyFont="1"/>
    <xf numFmtId="0" fontId="12" fillId="0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Alignment="1">
      <alignment horizontal="center" wrapText="1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6" fillId="0" borderId="3" xfId="0" applyFont="1" applyBorder="1" applyAlignment="1">
      <alignment horizontal="left"/>
    </xf>
    <xf numFmtId="0" fontId="19" fillId="0" borderId="0" xfId="0" applyFont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0" fontId="2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/>
    <xf numFmtId="0" fontId="0" fillId="0" borderId="4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24" fillId="5" borderId="4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9" fillId="0" borderId="0" xfId="0" applyFont="1"/>
    <xf numFmtId="0" fontId="21" fillId="0" borderId="0" xfId="0" applyFont="1"/>
    <xf numFmtId="0" fontId="23" fillId="0" borderId="0" xfId="0" applyFont="1"/>
    <xf numFmtId="0" fontId="23" fillId="0" borderId="0" xfId="0" applyFont="1" applyAlignment="1">
      <alignment horizontal="left"/>
    </xf>
    <xf numFmtId="0" fontId="15" fillId="0" borderId="0" xfId="0" applyFont="1"/>
    <xf numFmtId="0" fontId="5" fillId="0" borderId="0" xfId="0" applyFont="1" applyFill="1" applyBorder="1" applyAlignment="1">
      <alignment horizontal="left" vertical="center"/>
    </xf>
    <xf numFmtId="0" fontId="30" fillId="0" borderId="0" xfId="0" applyFont="1" applyAlignment="1"/>
    <xf numFmtId="0" fontId="19" fillId="0" borderId="0" xfId="0" applyFont="1" applyBorder="1"/>
    <xf numFmtId="0" fontId="30" fillId="0" borderId="8" xfId="0" applyFont="1" applyFill="1" applyBorder="1"/>
    <xf numFmtId="0" fontId="12" fillId="0" borderId="0" xfId="0" applyFont="1" applyBorder="1"/>
    <xf numFmtId="0" fontId="23" fillId="0" borderId="9" xfId="0" applyFont="1" applyFill="1" applyBorder="1"/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/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/>
    <xf numFmtId="0" fontId="23" fillId="0" borderId="10" xfId="0" applyFont="1" applyFill="1" applyBorder="1" applyAlignment="1">
      <alignment horizontal="left" vertical="center" wrapText="1"/>
    </xf>
    <xf numFmtId="0" fontId="12" fillId="4" borderId="0" xfId="0" applyFont="1" applyFill="1" applyBorder="1"/>
    <xf numFmtId="0" fontId="5" fillId="4" borderId="10" xfId="0" applyFont="1" applyFill="1" applyBorder="1"/>
    <xf numFmtId="0" fontId="5" fillId="4" borderId="10" xfId="0" applyFont="1" applyFill="1" applyBorder="1" applyAlignment="1">
      <alignment horizontal="left" vertical="center"/>
    </xf>
    <xf numFmtId="0" fontId="23" fillId="4" borderId="10" xfId="0" applyFont="1" applyFill="1" applyBorder="1"/>
    <xf numFmtId="0" fontId="5" fillId="0" borderId="1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/>
    <xf numFmtId="0" fontId="20" fillId="0" borderId="0" xfId="0" applyFont="1" applyBorder="1"/>
    <xf numFmtId="0" fontId="23" fillId="0" borderId="0" xfId="0" applyFont="1"/>
    <xf numFmtId="0" fontId="17" fillId="0" borderId="0" xfId="0" applyFont="1" applyAlignment="1">
      <alignment horizontal="center"/>
    </xf>
    <xf numFmtId="166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229870</xdr:colOff>
      <xdr:row>3</xdr:row>
      <xdr:rowOff>1</xdr:rowOff>
    </xdr:from>
    <xdr:to>
      <xdr:col>4</xdr:col>
      <xdr:colOff>1295400</xdr:colOff>
      <xdr:row>11</xdr:row>
      <xdr:rowOff>45253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1695" y="752476"/>
          <a:ext cx="2294255" cy="1569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33</xdr:row>
      <xdr:rowOff>85725</xdr:rowOff>
    </xdr:from>
    <xdr:to>
      <xdr:col>4</xdr:col>
      <xdr:colOff>817880</xdr:colOff>
      <xdr:row>41</xdr:row>
      <xdr:rowOff>130977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425" y="6457950"/>
          <a:ext cx="2294255" cy="15692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32</xdr:row>
      <xdr:rowOff>38100</xdr:rowOff>
    </xdr:from>
    <xdr:to>
      <xdr:col>5</xdr:col>
      <xdr:colOff>137055</xdr:colOff>
      <xdr:row>40</xdr:row>
      <xdr:rowOff>171450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5" y="6381750"/>
          <a:ext cx="2423055" cy="165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57"/>
  <sheetViews>
    <sheetView topLeftCell="A22" workbookViewId="0">
      <selection activeCell="G8" sqref="G8"/>
    </sheetView>
  </sheetViews>
  <sheetFormatPr defaultColWidth="9.85546875" defaultRowHeight="11.25" customHeight="1" x14ac:dyDescent="0.25"/>
  <cols>
    <col min="1" max="1" width="4.140625" style="119" customWidth="1"/>
    <col min="2" max="2" width="23.140625" style="117" customWidth="1"/>
    <col min="3" max="3" width="20.28515625" style="117" customWidth="1"/>
    <col min="4" max="4" width="18.42578125" style="118" customWidth="1"/>
    <col min="5" max="5" width="20.140625" style="117" customWidth="1"/>
    <col min="6" max="6" width="8.42578125" style="117" customWidth="1"/>
    <col min="7" max="944" width="11.7109375" style="117" customWidth="1"/>
  </cols>
  <sheetData>
    <row r="1" spans="1:5" ht="21.75" customHeight="1" x14ac:dyDescent="0.25">
      <c r="A1" s="145" t="s">
        <v>66</v>
      </c>
      <c r="B1" s="145"/>
      <c r="C1" s="145"/>
      <c r="D1" s="145"/>
      <c r="E1" s="145"/>
    </row>
    <row r="2" spans="1:5" ht="20.25" customHeight="1" x14ac:dyDescent="0.25">
      <c r="A2" s="146" t="s">
        <v>67</v>
      </c>
      <c r="B2" s="146"/>
      <c r="C2" s="146"/>
      <c r="D2" s="146"/>
      <c r="E2" s="146"/>
    </row>
    <row r="3" spans="1:5" ht="17.25" customHeight="1" x14ac:dyDescent="0.25">
      <c r="A3" s="147"/>
      <c r="B3" s="147"/>
      <c r="C3" s="147"/>
      <c r="D3" s="147"/>
      <c r="E3" s="147"/>
    </row>
    <row r="4" spans="1:5" ht="17.25" customHeight="1" x14ac:dyDescent="0.25">
      <c r="A4" s="148" t="s">
        <v>103</v>
      </c>
      <c r="B4" s="148"/>
      <c r="C4" s="148"/>
      <c r="D4" s="148"/>
      <c r="E4" s="148"/>
    </row>
    <row r="5" spans="1:5" ht="15.75" customHeight="1" x14ac:dyDescent="0.25">
      <c r="A5" s="148" t="s">
        <v>102</v>
      </c>
      <c r="B5" s="148"/>
      <c r="C5" s="148"/>
      <c r="D5" s="148"/>
      <c r="E5" s="148"/>
    </row>
    <row r="6" spans="1:5" ht="16.5" customHeight="1" x14ac:dyDescent="0.25">
      <c r="A6" s="148" t="s">
        <v>100</v>
      </c>
      <c r="B6" s="148"/>
      <c r="C6" s="148"/>
      <c r="D6" s="148"/>
      <c r="E6" s="148"/>
    </row>
    <row r="7" spans="1:5" ht="17.25" customHeight="1" x14ac:dyDescent="0.25">
      <c r="A7" s="148" t="s">
        <v>101</v>
      </c>
      <c r="B7" s="148"/>
      <c r="C7" s="148"/>
      <c r="D7" s="148"/>
      <c r="E7" s="148"/>
    </row>
    <row r="8" spans="1:5" ht="15" x14ac:dyDescent="0.25">
      <c r="A8" s="147"/>
      <c r="B8" s="147"/>
      <c r="C8" s="147"/>
      <c r="D8" s="147"/>
      <c r="E8" s="147"/>
    </row>
    <row r="9" spans="1:5" ht="15" x14ac:dyDescent="0.25"/>
    <row r="10" spans="1:5" ht="15" x14ac:dyDescent="0.25"/>
    <row r="11" spans="1:5" ht="15" x14ac:dyDescent="0.25"/>
    <row r="12" spans="1:5" ht="15" x14ac:dyDescent="0.25">
      <c r="C12" s="120" t="s">
        <v>68</v>
      </c>
    </row>
    <row r="13" spans="1:5" ht="17.25" customHeight="1" x14ac:dyDescent="0.25">
      <c r="B13" s="117" t="s">
        <v>69</v>
      </c>
    </row>
    <row r="14" spans="1:5" ht="15" x14ac:dyDescent="0.25">
      <c r="B14" s="120" t="s">
        <v>112</v>
      </c>
      <c r="C14" s="121"/>
      <c r="D14" s="122"/>
      <c r="E14" s="121"/>
    </row>
    <row r="15" spans="1:5" ht="6.75" customHeight="1" x14ac:dyDescent="0.25">
      <c r="B15" s="120"/>
      <c r="C15" s="121"/>
      <c r="E15" s="121"/>
    </row>
    <row r="16" spans="1:5" ht="15" x14ac:dyDescent="0.25">
      <c r="B16" s="144" t="s">
        <v>71</v>
      </c>
      <c r="C16" s="144"/>
      <c r="D16" s="123" t="s">
        <v>72</v>
      </c>
    </row>
    <row r="17" spans="1:5" ht="15" x14ac:dyDescent="0.25">
      <c r="B17" s="121" t="s">
        <v>73</v>
      </c>
      <c r="C17" s="121"/>
      <c r="D17" s="123" t="s">
        <v>74</v>
      </c>
    </row>
    <row r="18" spans="1:5" ht="15" x14ac:dyDescent="0.25">
      <c r="B18" s="144" t="s">
        <v>75</v>
      </c>
      <c r="C18" s="144"/>
      <c r="D18" s="123" t="s">
        <v>76</v>
      </c>
    </row>
    <row r="19" spans="1:5" ht="15" x14ac:dyDescent="0.25">
      <c r="B19" s="121"/>
      <c r="C19" s="121"/>
      <c r="D19" s="121" t="s">
        <v>77</v>
      </c>
    </row>
    <row r="20" spans="1:5" ht="15" x14ac:dyDescent="0.25">
      <c r="B20" s="121"/>
      <c r="C20" s="121"/>
      <c r="D20" s="121" t="s">
        <v>76</v>
      </c>
    </row>
    <row r="21" spans="1:5" ht="15" x14ac:dyDescent="0.25">
      <c r="B21" s="121"/>
      <c r="C21" s="121"/>
      <c r="D21" s="121" t="s">
        <v>78</v>
      </c>
    </row>
    <row r="22" spans="1:5" ht="15" x14ac:dyDescent="0.25">
      <c r="B22" s="144" t="s">
        <v>79</v>
      </c>
      <c r="C22" s="144"/>
      <c r="D22" s="123" t="s">
        <v>56</v>
      </c>
    </row>
    <row r="23" spans="1:5" ht="15" x14ac:dyDescent="0.25">
      <c r="B23" s="121" t="s">
        <v>80</v>
      </c>
      <c r="C23" s="121"/>
      <c r="D23" s="124" t="s">
        <v>81</v>
      </c>
    </row>
    <row r="24" spans="1:5" ht="15" x14ac:dyDescent="0.25">
      <c r="B24"/>
      <c r="C24"/>
      <c r="D24"/>
      <c r="E24" s="61"/>
    </row>
    <row r="25" spans="1:5" ht="15" x14ac:dyDescent="0.25">
      <c r="B25"/>
      <c r="C25"/>
      <c r="D25"/>
      <c r="E25" s="61"/>
    </row>
    <row r="26" spans="1:5" ht="15" x14ac:dyDescent="0.25">
      <c r="B26" s="125" t="s">
        <v>113</v>
      </c>
      <c r="C26"/>
      <c r="D26"/>
      <c r="E26" s="61"/>
    </row>
    <row r="27" spans="1:5" ht="9.75" customHeight="1" x14ac:dyDescent="0.25">
      <c r="B27" s="125"/>
      <c r="C27"/>
      <c r="D27"/>
      <c r="E27" s="61"/>
    </row>
    <row r="28" spans="1:5" ht="15" x14ac:dyDescent="0.25">
      <c r="A28" s="126"/>
      <c r="B28" s="150" t="s">
        <v>114</v>
      </c>
      <c r="C28" s="151"/>
      <c r="D28" s="150" t="s">
        <v>115</v>
      </c>
      <c r="E28" s="151"/>
    </row>
    <row r="29" spans="1:5" ht="15" x14ac:dyDescent="0.25">
      <c r="A29" s="126"/>
      <c r="B29" s="127" t="s">
        <v>116</v>
      </c>
      <c r="C29" s="127" t="s">
        <v>117</v>
      </c>
      <c r="D29" s="127" t="s">
        <v>118</v>
      </c>
      <c r="E29" s="127" t="s">
        <v>119</v>
      </c>
    </row>
    <row r="30" spans="1:5" ht="15" x14ac:dyDescent="0.25">
      <c r="A30" s="128" t="s">
        <v>82</v>
      </c>
      <c r="B30" s="129" t="s">
        <v>58</v>
      </c>
      <c r="C30" s="130" t="s">
        <v>83</v>
      </c>
      <c r="D30" s="131" t="s">
        <v>57</v>
      </c>
      <c r="E30" s="130" t="s">
        <v>81</v>
      </c>
    </row>
    <row r="31" spans="1:5" ht="15" x14ac:dyDescent="0.25">
      <c r="A31" s="128" t="s">
        <v>84</v>
      </c>
      <c r="B31" s="132" t="s">
        <v>43</v>
      </c>
      <c r="C31" s="132" t="s">
        <v>81</v>
      </c>
      <c r="D31" s="132" t="s">
        <v>70</v>
      </c>
      <c r="E31" s="132" t="s">
        <v>43</v>
      </c>
    </row>
    <row r="32" spans="1:5" ht="15" x14ac:dyDescent="0.25">
      <c r="A32" s="128" t="s">
        <v>85</v>
      </c>
      <c r="B32" s="133" t="s">
        <v>59</v>
      </c>
      <c r="C32" s="133" t="s">
        <v>86</v>
      </c>
      <c r="D32" s="133" t="s">
        <v>59</v>
      </c>
      <c r="E32" s="134" t="s">
        <v>92</v>
      </c>
    </row>
    <row r="33" spans="1:5" ht="15" x14ac:dyDescent="0.25">
      <c r="A33" s="135" t="s">
        <v>87</v>
      </c>
      <c r="B33" s="136" t="s">
        <v>57</v>
      </c>
      <c r="C33" s="137" t="s">
        <v>70</v>
      </c>
      <c r="D33" s="137" t="s">
        <v>83</v>
      </c>
      <c r="E33" s="138" t="s">
        <v>58</v>
      </c>
    </row>
    <row r="34" spans="1:5" ht="15" x14ac:dyDescent="0.25">
      <c r="A34" s="128" t="s">
        <v>88</v>
      </c>
      <c r="B34" s="133" t="s">
        <v>60</v>
      </c>
      <c r="C34" s="133" t="s">
        <v>78</v>
      </c>
      <c r="D34" s="133" t="s">
        <v>86</v>
      </c>
      <c r="E34" s="139" t="s">
        <v>56</v>
      </c>
    </row>
    <row r="35" spans="1:5" ht="15" x14ac:dyDescent="0.25">
      <c r="A35" s="128" t="s">
        <v>89</v>
      </c>
      <c r="B35" s="139" t="s">
        <v>56</v>
      </c>
      <c r="C35" s="132" t="s">
        <v>90</v>
      </c>
      <c r="D35" s="132" t="s">
        <v>90</v>
      </c>
      <c r="E35" s="132" t="s">
        <v>42</v>
      </c>
    </row>
    <row r="36" spans="1:5" ht="15" x14ac:dyDescent="0.25">
      <c r="A36" s="128" t="s">
        <v>91</v>
      </c>
      <c r="B36" s="140" t="s">
        <v>42</v>
      </c>
      <c r="C36" s="141" t="s">
        <v>92</v>
      </c>
      <c r="D36" s="142" t="s">
        <v>60</v>
      </c>
      <c r="E36" s="140" t="s">
        <v>93</v>
      </c>
    </row>
    <row r="37" spans="1:5" ht="15" x14ac:dyDescent="0.25">
      <c r="A37" s="126"/>
      <c r="B37" s="87"/>
      <c r="C37" s="87"/>
      <c r="D37" s="87"/>
      <c r="E37" s="143"/>
    </row>
    <row r="38" spans="1:5" ht="15" x14ac:dyDescent="0.25"/>
    <row r="39" spans="1:5" ht="18.75" customHeight="1" x14ac:dyDescent="0.25">
      <c r="B39" s="125" t="s">
        <v>120</v>
      </c>
      <c r="C39" s="125"/>
      <c r="D39" s="125" t="s">
        <v>121</v>
      </c>
      <c r="E39" s="125"/>
    </row>
    <row r="40" spans="1:5" ht="7.5" customHeight="1" x14ac:dyDescent="0.25">
      <c r="B40" s="125"/>
      <c r="C40" s="125"/>
      <c r="D40" s="125"/>
      <c r="E40" s="125"/>
    </row>
    <row r="41" spans="1:5" ht="15" customHeight="1" x14ac:dyDescent="0.25">
      <c r="B41" s="149" t="s">
        <v>55</v>
      </c>
      <c r="C41" s="149"/>
      <c r="D41" s="149" t="s">
        <v>94</v>
      </c>
      <c r="E41" s="149"/>
    </row>
    <row r="42" spans="1:5" ht="15" customHeight="1" x14ac:dyDescent="0.25">
      <c r="B42" s="149" t="s">
        <v>95</v>
      </c>
      <c r="C42" s="149"/>
      <c r="D42" s="149" t="s">
        <v>96</v>
      </c>
      <c r="E42" s="149"/>
    </row>
    <row r="43" spans="1:5" ht="15" customHeight="1" x14ac:dyDescent="0.25">
      <c r="B43" s="149" t="s">
        <v>97</v>
      </c>
      <c r="C43" s="149"/>
      <c r="D43" s="149" t="s">
        <v>70</v>
      </c>
      <c r="E43" s="149"/>
    </row>
    <row r="44" spans="1:5" ht="15" customHeight="1" x14ac:dyDescent="0.25">
      <c r="B44" s="149" t="s">
        <v>52</v>
      </c>
      <c r="C44" s="149"/>
      <c r="D44" s="149" t="s">
        <v>58</v>
      </c>
      <c r="E44" s="149"/>
    </row>
    <row r="45" spans="1:5" ht="15" customHeight="1" x14ac:dyDescent="0.25">
      <c r="B45" s="149" t="s">
        <v>98</v>
      </c>
      <c r="C45" s="149"/>
      <c r="D45" s="149" t="s">
        <v>99</v>
      </c>
      <c r="E45" s="149"/>
    </row>
    <row r="47" spans="1:5" ht="11.25" customHeight="1" x14ac:dyDescent="0.25">
      <c r="B47" s="119"/>
    </row>
    <row r="50" spans="2:5" ht="11.25" customHeight="1" x14ac:dyDescent="0.25">
      <c r="B50"/>
      <c r="C50"/>
      <c r="D50"/>
      <c r="E50"/>
    </row>
    <row r="51" spans="2:5" ht="11.25" customHeight="1" x14ac:dyDescent="0.25">
      <c r="B51"/>
      <c r="C51"/>
      <c r="D51"/>
      <c r="E51"/>
    </row>
    <row r="52" spans="2:5" ht="11.25" customHeight="1" x14ac:dyDescent="0.25">
      <c r="B52"/>
      <c r="C52"/>
      <c r="D52"/>
      <c r="E52"/>
    </row>
    <row r="53" spans="2:5" ht="11.25" customHeight="1" x14ac:dyDescent="0.25">
      <c r="B53"/>
      <c r="C53"/>
      <c r="D53"/>
      <c r="E53"/>
    </row>
    <row r="54" spans="2:5" ht="11.25" customHeight="1" x14ac:dyDescent="0.25">
      <c r="B54"/>
      <c r="C54"/>
      <c r="D54"/>
      <c r="E54"/>
    </row>
    <row r="55" spans="2:5" ht="11.25" customHeight="1" x14ac:dyDescent="0.25">
      <c r="B55"/>
      <c r="C55"/>
      <c r="D55"/>
      <c r="E55"/>
    </row>
    <row r="56" spans="2:5" ht="11.25" customHeight="1" x14ac:dyDescent="0.25">
      <c r="B56"/>
      <c r="C56"/>
      <c r="D56"/>
      <c r="E56"/>
    </row>
    <row r="57" spans="2:5" ht="11.25" customHeight="1" x14ac:dyDescent="0.25">
      <c r="B57"/>
      <c r="C57"/>
      <c r="D57"/>
      <c r="E57"/>
    </row>
  </sheetData>
  <mergeCells count="23">
    <mergeCell ref="D45:E45"/>
    <mergeCell ref="A5:E5"/>
    <mergeCell ref="A6:E6"/>
    <mergeCell ref="A7:E7"/>
    <mergeCell ref="A8:E8"/>
    <mergeCell ref="B28:C28"/>
    <mergeCell ref="D28:E28"/>
    <mergeCell ref="B44:C44"/>
    <mergeCell ref="B45:C45"/>
    <mergeCell ref="B41:C41"/>
    <mergeCell ref="D41:E41"/>
    <mergeCell ref="B42:C42"/>
    <mergeCell ref="D42:E42"/>
    <mergeCell ref="B43:C43"/>
    <mergeCell ref="D43:E43"/>
    <mergeCell ref="D44:E44"/>
    <mergeCell ref="B22:C22"/>
    <mergeCell ref="B16:C16"/>
    <mergeCell ref="B18:C18"/>
    <mergeCell ref="A1:E1"/>
    <mergeCell ref="A2:E2"/>
    <mergeCell ref="A3:E3"/>
    <mergeCell ref="A4:E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C21" sqref="C21"/>
    </sheetView>
  </sheetViews>
  <sheetFormatPr defaultRowHeight="15" x14ac:dyDescent="0.25"/>
  <cols>
    <col min="1" max="1" width="4.85546875" customWidth="1"/>
    <col min="3" max="3" width="18.85546875" customWidth="1"/>
    <col min="5" max="5" width="18.42578125" customWidth="1"/>
    <col min="6" max="6" width="23.7109375" customWidth="1"/>
  </cols>
  <sheetData>
    <row r="1" spans="1:6" ht="15" customHeight="1" x14ac:dyDescent="0.25">
      <c r="A1" s="152" t="str">
        <f>'DP 2019'!A5:H5</f>
        <v>Kadetinje U12 (2008, 2007)</v>
      </c>
      <c r="B1" s="152"/>
      <c r="C1" s="152"/>
      <c r="D1" s="152"/>
      <c r="E1" s="152"/>
      <c r="F1" s="152"/>
    </row>
    <row r="2" spans="1:6" x14ac:dyDescent="0.25">
      <c r="A2" s="3"/>
      <c r="B2" s="3"/>
      <c r="C2" s="3"/>
      <c r="D2" s="4"/>
      <c r="E2" s="3"/>
      <c r="F2" s="4"/>
    </row>
    <row r="3" spans="1:6" ht="15" customHeight="1" x14ac:dyDescent="0.25">
      <c r="A3" s="153" t="s">
        <v>22</v>
      </c>
      <c r="B3" s="153"/>
      <c r="C3" s="153"/>
      <c r="D3" s="153"/>
      <c r="E3" s="153"/>
      <c r="F3" s="153"/>
    </row>
    <row r="4" spans="1:6" ht="15" customHeight="1" x14ac:dyDescent="0.25">
      <c r="A4" s="2"/>
      <c r="B4" s="2"/>
      <c r="C4" s="2"/>
      <c r="D4" s="2"/>
      <c r="E4" s="2"/>
      <c r="F4" s="2"/>
    </row>
    <row r="5" spans="1:6" x14ac:dyDescent="0.25">
      <c r="A5" s="1" t="s">
        <v>0</v>
      </c>
      <c r="B5" s="1" t="s">
        <v>1</v>
      </c>
      <c r="C5" s="1" t="s">
        <v>2</v>
      </c>
      <c r="D5" s="2" t="s">
        <v>3</v>
      </c>
      <c r="E5" s="1" t="s">
        <v>4</v>
      </c>
      <c r="F5" s="2" t="s">
        <v>5</v>
      </c>
    </row>
    <row r="6" spans="1:6" x14ac:dyDescent="0.25">
      <c r="A6" s="1"/>
      <c r="B6" s="1"/>
      <c r="C6" s="1"/>
      <c r="D6" s="2"/>
      <c r="E6" s="1"/>
      <c r="F6" s="2"/>
    </row>
    <row r="7" spans="1:6" x14ac:dyDescent="0.25">
      <c r="A7" s="3">
        <v>1</v>
      </c>
      <c r="B7" s="40" t="s">
        <v>51</v>
      </c>
      <c r="C7" s="40" t="s">
        <v>13</v>
      </c>
      <c r="D7" s="25" t="s">
        <v>44</v>
      </c>
      <c r="E7" s="44" t="s">
        <v>52</v>
      </c>
      <c r="F7" s="41" t="s">
        <v>14</v>
      </c>
    </row>
    <row r="8" spans="1:6" x14ac:dyDescent="0.25">
      <c r="A8" s="3">
        <v>2</v>
      </c>
      <c r="B8" s="40" t="s">
        <v>46</v>
      </c>
      <c r="C8" s="40" t="s">
        <v>45</v>
      </c>
      <c r="D8" s="41" t="s">
        <v>44</v>
      </c>
      <c r="E8" s="40" t="s">
        <v>11</v>
      </c>
      <c r="F8" s="41" t="s">
        <v>12</v>
      </c>
    </row>
    <row r="9" spans="1:6" x14ac:dyDescent="0.25">
      <c r="A9" s="3">
        <v>3</v>
      </c>
      <c r="B9" s="3" t="s">
        <v>19</v>
      </c>
      <c r="C9" s="3" t="s">
        <v>20</v>
      </c>
      <c r="D9" s="4" t="s">
        <v>17</v>
      </c>
      <c r="E9" s="3" t="s">
        <v>11</v>
      </c>
      <c r="F9" s="4" t="s">
        <v>12</v>
      </c>
    </row>
    <row r="10" spans="1:6" x14ac:dyDescent="0.25">
      <c r="A10" s="40">
        <v>4</v>
      </c>
      <c r="B10" s="3" t="s">
        <v>10</v>
      </c>
      <c r="C10" s="3" t="s">
        <v>21</v>
      </c>
      <c r="D10" s="4" t="s">
        <v>17</v>
      </c>
      <c r="E10" s="3" t="s">
        <v>11</v>
      </c>
      <c r="F10" s="4" t="s">
        <v>12</v>
      </c>
    </row>
    <row r="11" spans="1:6" x14ac:dyDescent="0.25">
      <c r="A11" s="40">
        <v>5</v>
      </c>
      <c r="B11" s="3" t="s">
        <v>15</v>
      </c>
      <c r="C11" s="3" t="s">
        <v>16</v>
      </c>
      <c r="D11" s="4" t="s">
        <v>17</v>
      </c>
      <c r="E11" s="47" t="s">
        <v>55</v>
      </c>
      <c r="F11" s="4" t="s">
        <v>7</v>
      </c>
    </row>
    <row r="12" spans="1:6" x14ac:dyDescent="0.25">
      <c r="A12" s="40">
        <v>6</v>
      </c>
      <c r="B12" s="3" t="s">
        <v>6</v>
      </c>
      <c r="C12" s="3" t="s">
        <v>18</v>
      </c>
      <c r="D12" s="4" t="s">
        <v>17</v>
      </c>
      <c r="E12" s="47" t="s">
        <v>55</v>
      </c>
      <c r="F12" s="4" t="s">
        <v>7</v>
      </c>
    </row>
    <row r="13" spans="1:6" x14ac:dyDescent="0.25">
      <c r="A13" s="40">
        <v>7</v>
      </c>
      <c r="B13" s="40" t="s">
        <v>49</v>
      </c>
      <c r="C13" s="40" t="s">
        <v>50</v>
      </c>
      <c r="D13" s="41" t="s">
        <v>44</v>
      </c>
      <c r="E13" s="40" t="s">
        <v>8</v>
      </c>
      <c r="F13" s="41" t="s">
        <v>9</v>
      </c>
    </row>
    <row r="14" spans="1:6" x14ac:dyDescent="0.25">
      <c r="A14" s="40">
        <v>8</v>
      </c>
      <c r="B14" s="40" t="s">
        <v>47</v>
      </c>
      <c r="C14" s="40" t="s">
        <v>48</v>
      </c>
      <c r="D14" s="41" t="s">
        <v>44</v>
      </c>
      <c r="E14" s="40" t="s">
        <v>8</v>
      </c>
      <c r="F14" s="41" t="s">
        <v>9</v>
      </c>
    </row>
    <row r="15" spans="1:6" x14ac:dyDescent="0.25">
      <c r="A15" s="3"/>
    </row>
    <row r="16" spans="1:6" x14ac:dyDescent="0.25">
      <c r="A16" s="3"/>
    </row>
    <row r="17" spans="1:6" x14ac:dyDescent="0.25">
      <c r="A17" s="3"/>
    </row>
    <row r="18" spans="1:6" x14ac:dyDescent="0.25">
      <c r="A18" s="3"/>
    </row>
    <row r="19" spans="1:6" x14ac:dyDescent="0.25">
      <c r="A19" s="3"/>
    </row>
    <row r="20" spans="1:6" x14ac:dyDescent="0.25">
      <c r="A20" s="3"/>
    </row>
    <row r="21" spans="1:6" x14ac:dyDescent="0.25">
      <c r="A21" s="3"/>
    </row>
    <row r="22" spans="1:6" x14ac:dyDescent="0.25">
      <c r="A22" s="3"/>
    </row>
    <row r="23" spans="1:6" x14ac:dyDescent="0.25">
      <c r="A23" s="3"/>
    </row>
    <row r="24" spans="1:6" x14ac:dyDescent="0.25">
      <c r="A24" s="3"/>
    </row>
    <row r="25" spans="1:6" x14ac:dyDescent="0.25">
      <c r="B25" s="43"/>
      <c r="C25" s="43"/>
      <c r="D25" s="42"/>
    </row>
    <row r="26" spans="1:6" x14ac:dyDescent="0.25">
      <c r="B26" s="8"/>
      <c r="C26" s="40"/>
      <c r="D26" s="41"/>
      <c r="E26" s="40"/>
      <c r="F26" s="41"/>
    </row>
    <row r="28" spans="1:6" x14ac:dyDescent="0.25">
      <c r="B28" s="40"/>
      <c r="C28" s="40"/>
      <c r="D28" s="41"/>
      <c r="E28" s="40"/>
      <c r="F28" s="41"/>
    </row>
    <row r="30" spans="1:6" x14ac:dyDescent="0.25">
      <c r="B30" s="40"/>
      <c r="C30" s="40"/>
      <c r="D30" s="41"/>
      <c r="E30" s="40"/>
      <c r="F30" s="41"/>
    </row>
  </sheetData>
  <mergeCells count="2">
    <mergeCell ref="A1:F1"/>
    <mergeCell ref="A3:F3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0" sqref="B20:E20"/>
    </sheetView>
  </sheetViews>
  <sheetFormatPr defaultRowHeight="15" x14ac:dyDescent="0.25"/>
  <cols>
    <col min="1" max="1" width="4.85546875" customWidth="1"/>
    <col min="2" max="2" width="10.42578125" customWidth="1"/>
    <col min="3" max="3" width="20.140625" customWidth="1"/>
    <col min="5" max="5" width="21.140625" customWidth="1"/>
    <col min="6" max="6" width="16.5703125" customWidth="1"/>
    <col min="7" max="7" width="2.42578125" customWidth="1"/>
  </cols>
  <sheetData>
    <row r="1" spans="1:6" ht="21" customHeight="1" x14ac:dyDescent="0.25">
      <c r="A1" s="154" t="str">
        <f>'DP 2019'!A5:H5</f>
        <v>Kadetinje U12 (2008, 2007)</v>
      </c>
      <c r="B1" s="154"/>
      <c r="C1" s="154"/>
      <c r="D1" s="154"/>
      <c r="E1" s="154"/>
      <c r="F1" s="154"/>
    </row>
    <row r="2" spans="1:6" x14ac:dyDescent="0.25">
      <c r="A2" s="3"/>
      <c r="B2" s="3"/>
      <c r="C2" s="3"/>
      <c r="D2" s="4"/>
      <c r="E2" s="3"/>
      <c r="F2" s="4"/>
    </row>
    <row r="3" spans="1:6" ht="15" customHeight="1" x14ac:dyDescent="0.25">
      <c r="A3" s="155" t="s">
        <v>104</v>
      </c>
      <c r="B3" s="155"/>
      <c r="C3" s="155"/>
      <c r="D3" s="155"/>
      <c r="E3" s="155"/>
      <c r="F3" s="155"/>
    </row>
    <row r="4" spans="1:6" ht="15" customHeight="1" x14ac:dyDescent="0.25">
      <c r="A4" s="5"/>
      <c r="B4" s="5"/>
      <c r="C4" s="5"/>
      <c r="D4" s="5"/>
      <c r="E4" s="5"/>
      <c r="F4" s="5"/>
    </row>
    <row r="5" spans="1:6" ht="22.5" x14ac:dyDescent="0.25">
      <c r="A5" s="78" t="s">
        <v>0</v>
      </c>
      <c r="B5" s="78" t="s">
        <v>1</v>
      </c>
      <c r="C5" s="78" t="s">
        <v>2</v>
      </c>
      <c r="D5" s="82" t="s">
        <v>3</v>
      </c>
      <c r="E5" s="78" t="s">
        <v>4</v>
      </c>
      <c r="F5" s="82" t="s">
        <v>5</v>
      </c>
    </row>
    <row r="6" spans="1:6" ht="7.5" customHeight="1" x14ac:dyDescent="0.25">
      <c r="A6" s="1"/>
      <c r="B6" s="1"/>
      <c r="C6" s="1"/>
      <c r="D6" s="5"/>
      <c r="E6" s="1"/>
      <c r="F6" s="5"/>
    </row>
    <row r="7" spans="1:6" ht="15.95" customHeight="1" x14ac:dyDescent="0.25">
      <c r="A7" s="68">
        <v>1</v>
      </c>
      <c r="B7" s="68" t="s">
        <v>15</v>
      </c>
      <c r="C7" s="68" t="s">
        <v>16</v>
      </c>
      <c r="D7" s="69" t="s">
        <v>17</v>
      </c>
      <c r="E7" s="74" t="s">
        <v>55</v>
      </c>
      <c r="F7" s="69" t="s">
        <v>7</v>
      </c>
    </row>
    <row r="8" spans="1:6" ht="15.95" customHeight="1" x14ac:dyDescent="0.25">
      <c r="A8" s="70">
        <v>2</v>
      </c>
      <c r="B8" s="70" t="s">
        <v>19</v>
      </c>
      <c r="C8" s="70" t="s">
        <v>20</v>
      </c>
      <c r="D8" s="71" t="s">
        <v>17</v>
      </c>
      <c r="E8" s="70" t="s">
        <v>11</v>
      </c>
      <c r="F8" s="71" t="s">
        <v>12</v>
      </c>
    </row>
    <row r="9" spans="1:6" ht="15.95" customHeight="1" x14ac:dyDescent="0.25">
      <c r="A9" s="68">
        <v>3</v>
      </c>
      <c r="B9" s="68" t="s">
        <v>49</v>
      </c>
      <c r="C9" s="68" t="s">
        <v>50</v>
      </c>
      <c r="D9" s="69" t="s">
        <v>44</v>
      </c>
      <c r="E9" s="68" t="s">
        <v>8</v>
      </c>
      <c r="F9" s="69" t="s">
        <v>9</v>
      </c>
    </row>
    <row r="10" spans="1:6" s="23" customFormat="1" ht="15.95" customHeight="1" x14ac:dyDescent="0.25">
      <c r="A10" s="72">
        <v>4</v>
      </c>
      <c r="B10" s="70" t="s">
        <v>6</v>
      </c>
      <c r="C10" s="70" t="s">
        <v>18</v>
      </c>
      <c r="D10" s="71" t="s">
        <v>17</v>
      </c>
      <c r="E10" s="75" t="s">
        <v>55</v>
      </c>
      <c r="F10" s="71" t="s">
        <v>7</v>
      </c>
    </row>
    <row r="11" spans="1:6" s="23" customFormat="1" ht="15.95" customHeight="1" x14ac:dyDescent="0.25">
      <c r="A11" s="68">
        <v>5</v>
      </c>
      <c r="B11" s="68" t="s">
        <v>47</v>
      </c>
      <c r="C11" s="68" t="s">
        <v>48</v>
      </c>
      <c r="D11" s="69" t="s">
        <v>44</v>
      </c>
      <c r="E11" s="68" t="s">
        <v>8</v>
      </c>
      <c r="F11" s="69" t="s">
        <v>9</v>
      </c>
    </row>
    <row r="12" spans="1:6" ht="15.95" customHeight="1" x14ac:dyDescent="0.25">
      <c r="A12" s="70">
        <v>6</v>
      </c>
      <c r="B12" s="70" t="s">
        <v>46</v>
      </c>
      <c r="C12" s="70" t="s">
        <v>45</v>
      </c>
      <c r="D12" s="71" t="s">
        <v>44</v>
      </c>
      <c r="E12" s="70" t="s">
        <v>11</v>
      </c>
      <c r="F12" s="71" t="s">
        <v>12</v>
      </c>
    </row>
    <row r="13" spans="1:6" ht="15.95" customHeight="1" x14ac:dyDescent="0.25">
      <c r="A13" s="68">
        <v>7</v>
      </c>
      <c r="B13" s="68" t="s">
        <v>10</v>
      </c>
      <c r="C13" s="68" t="s">
        <v>21</v>
      </c>
      <c r="D13" s="69" t="s">
        <v>17</v>
      </c>
      <c r="E13" s="68" t="s">
        <v>11</v>
      </c>
      <c r="F13" s="69" t="s">
        <v>12</v>
      </c>
    </row>
    <row r="14" spans="1:6" ht="15.95" customHeight="1" x14ac:dyDescent="0.25">
      <c r="A14" s="70">
        <v>8</v>
      </c>
      <c r="B14" s="70" t="s">
        <v>51</v>
      </c>
      <c r="C14" s="70" t="s">
        <v>13</v>
      </c>
      <c r="D14" s="73" t="s">
        <v>44</v>
      </c>
      <c r="E14" s="76" t="s">
        <v>52</v>
      </c>
      <c r="F14" s="71" t="s">
        <v>14</v>
      </c>
    </row>
    <row r="16" spans="1:6" x14ac:dyDescent="0.25">
      <c r="B16" s="7"/>
      <c r="C16" s="7"/>
      <c r="D16" s="8"/>
      <c r="E16" s="59" t="s">
        <v>23</v>
      </c>
      <c r="F16" s="7"/>
    </row>
    <row r="17" spans="2:6" x14ac:dyDescent="0.25">
      <c r="B17" s="48">
        <v>106</v>
      </c>
      <c r="C17" s="47" t="s">
        <v>54</v>
      </c>
      <c r="D17" s="49">
        <v>1.6</v>
      </c>
      <c r="E17" s="60" t="s">
        <v>62</v>
      </c>
      <c r="F17" s="7"/>
    </row>
    <row r="18" spans="2:6" x14ac:dyDescent="0.25">
      <c r="B18" s="8">
        <v>301</v>
      </c>
      <c r="C18" s="8" t="s">
        <v>25</v>
      </c>
      <c r="D18" s="10">
        <v>1.9</v>
      </c>
      <c r="E18" s="60" t="s">
        <v>63</v>
      </c>
      <c r="F18" s="7"/>
    </row>
    <row r="19" spans="2:6" x14ac:dyDescent="0.25">
      <c r="B19" s="8">
        <v>401</v>
      </c>
      <c r="C19" s="8" t="s">
        <v>26</v>
      </c>
      <c r="D19" s="10">
        <v>2</v>
      </c>
      <c r="E19" s="60" t="s">
        <v>64</v>
      </c>
      <c r="F19" s="7"/>
    </row>
    <row r="20" spans="2:6" x14ac:dyDescent="0.25">
      <c r="B20" s="8">
        <v>363</v>
      </c>
      <c r="C20" s="8" t="s">
        <v>27</v>
      </c>
      <c r="D20" s="10">
        <v>1.5</v>
      </c>
      <c r="E20" s="60" t="s">
        <v>65</v>
      </c>
      <c r="F20" s="7"/>
    </row>
    <row r="21" spans="2:6" ht="9.75" customHeight="1" thickBot="1" x14ac:dyDescent="0.3">
      <c r="B21" s="11"/>
      <c r="C21" s="11"/>
      <c r="D21" s="12"/>
      <c r="E21" s="9"/>
      <c r="F21" s="7"/>
    </row>
    <row r="22" spans="2:6" x14ac:dyDescent="0.25">
      <c r="B22" s="156" t="s">
        <v>24</v>
      </c>
      <c r="C22" s="156"/>
      <c r="D22" s="13">
        <v>7</v>
      </c>
      <c r="E22" s="13"/>
      <c r="F22" s="7"/>
    </row>
    <row r="23" spans="2:6" x14ac:dyDescent="0.25">
      <c r="B23" s="8"/>
      <c r="C23" s="8"/>
      <c r="D23" s="14"/>
      <c r="E23" s="13"/>
      <c r="F23" s="8"/>
    </row>
    <row r="24" spans="2:6" x14ac:dyDescent="0.25">
      <c r="B24" s="7"/>
      <c r="C24" s="7"/>
      <c r="D24" s="7"/>
      <c r="E24" s="15"/>
      <c r="F24" s="7"/>
    </row>
    <row r="25" spans="2:6" ht="15" customHeight="1" x14ac:dyDescent="0.25">
      <c r="B25" s="157" t="s">
        <v>53</v>
      </c>
      <c r="C25" s="157"/>
      <c r="D25" s="157"/>
      <c r="E25" s="157"/>
      <c r="F25" s="157"/>
    </row>
  </sheetData>
  <autoFilter ref="B6:F14"/>
  <mergeCells count="4">
    <mergeCell ref="A1:F1"/>
    <mergeCell ref="A3:F3"/>
    <mergeCell ref="B22:C22"/>
    <mergeCell ref="B25:F2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25" zoomScale="115" zoomScaleNormal="115" workbookViewId="0">
      <selection activeCell="O53" sqref="O53"/>
    </sheetView>
  </sheetViews>
  <sheetFormatPr defaultRowHeight="15" x14ac:dyDescent="0.25"/>
  <cols>
    <col min="1" max="1" width="3" style="66" customWidth="1"/>
    <col min="2" max="2" width="8" customWidth="1"/>
    <col min="3" max="3" width="12.7109375" customWidth="1"/>
    <col min="4" max="4" width="4.85546875" customWidth="1"/>
    <col min="5" max="5" width="16.42578125" customWidth="1"/>
    <col min="6" max="6" width="4" customWidth="1"/>
    <col min="7" max="7" width="4.5703125" customWidth="1"/>
    <col min="8" max="13" width="5.42578125" customWidth="1"/>
    <col min="14" max="14" width="5.42578125" style="31" customWidth="1"/>
    <col min="15" max="15" width="7.42578125" customWidth="1"/>
  </cols>
  <sheetData>
    <row r="1" spans="1:16" ht="15" customHeight="1" x14ac:dyDescent="0.25">
      <c r="A1" s="154" t="s">
        <v>28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</row>
    <row r="2" spans="1:16" ht="15" customHeight="1" x14ac:dyDescent="0.25">
      <c r="A2" s="155" t="s">
        <v>102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"/>
    </row>
    <row r="3" spans="1:16" ht="1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5"/>
    </row>
    <row r="4" spans="1:16" x14ac:dyDescent="0.25">
      <c r="A4" s="78"/>
      <c r="B4" s="1"/>
      <c r="C4" s="1"/>
      <c r="D4" s="1"/>
      <c r="E4" s="84" t="s">
        <v>107</v>
      </c>
      <c r="F4" s="9">
        <v>1</v>
      </c>
      <c r="G4" s="53" t="s">
        <v>58</v>
      </c>
      <c r="J4" s="1"/>
      <c r="K4" s="6"/>
      <c r="L4" s="6"/>
      <c r="M4" s="6"/>
      <c r="N4" s="16"/>
      <c r="O4" s="1"/>
      <c r="P4" s="1"/>
    </row>
    <row r="5" spans="1:16" x14ac:dyDescent="0.25">
      <c r="A5" s="159"/>
      <c r="B5" s="159"/>
      <c r="C5" s="159"/>
      <c r="D5" s="1"/>
      <c r="E5" s="1"/>
      <c r="F5" s="9">
        <v>2</v>
      </c>
      <c r="G5" s="19" t="s">
        <v>43</v>
      </c>
      <c r="J5" s="40"/>
      <c r="K5" s="40"/>
      <c r="L5" s="8"/>
      <c r="M5" s="40"/>
      <c r="N5" s="16"/>
      <c r="O5" s="1"/>
      <c r="P5" s="1"/>
    </row>
    <row r="6" spans="1:16" x14ac:dyDescent="0.25">
      <c r="A6" s="43"/>
      <c r="B6" s="158"/>
      <c r="C6" s="158"/>
      <c r="D6" s="1"/>
      <c r="E6" s="1"/>
      <c r="F6" s="9">
        <v>3</v>
      </c>
      <c r="G6" s="47" t="s">
        <v>59</v>
      </c>
      <c r="J6" s="40"/>
      <c r="K6" s="40"/>
      <c r="L6" s="8"/>
      <c r="M6" s="40"/>
      <c r="N6" s="18"/>
      <c r="O6" s="1"/>
      <c r="P6" s="1"/>
    </row>
    <row r="7" spans="1:16" x14ac:dyDescent="0.25">
      <c r="A7" s="43"/>
      <c r="B7" s="158"/>
      <c r="C7" s="158"/>
      <c r="D7" s="1"/>
      <c r="E7" s="1"/>
      <c r="F7" s="9">
        <v>4</v>
      </c>
      <c r="G7" s="47" t="s">
        <v>57</v>
      </c>
      <c r="J7" s="40"/>
      <c r="K7" s="40"/>
      <c r="L7" s="8"/>
      <c r="M7" s="40"/>
      <c r="N7" s="18"/>
      <c r="O7" s="1"/>
      <c r="P7" s="1"/>
    </row>
    <row r="8" spans="1:16" x14ac:dyDescent="0.25">
      <c r="A8" s="43"/>
      <c r="B8" s="8"/>
      <c r="C8" s="3"/>
      <c r="D8" s="1"/>
      <c r="E8" s="1"/>
      <c r="F8" s="9">
        <v>5</v>
      </c>
      <c r="G8" s="47" t="s">
        <v>60</v>
      </c>
      <c r="J8" s="40"/>
      <c r="K8" s="40"/>
      <c r="L8" s="8"/>
      <c r="M8" s="40"/>
      <c r="N8" s="18"/>
      <c r="O8" s="1"/>
      <c r="P8" s="1"/>
    </row>
    <row r="9" spans="1:16" x14ac:dyDescent="0.25">
      <c r="A9" s="43"/>
      <c r="B9" s="8"/>
      <c r="C9" s="3"/>
      <c r="D9" s="1"/>
      <c r="E9" s="1"/>
      <c r="F9" s="9">
        <v>6</v>
      </c>
      <c r="G9" s="17" t="s">
        <v>56</v>
      </c>
      <c r="J9" s="40"/>
      <c r="K9" s="40"/>
      <c r="L9" s="8"/>
      <c r="M9" s="40"/>
      <c r="N9" s="18"/>
      <c r="O9" s="1"/>
      <c r="P9" s="1"/>
    </row>
    <row r="10" spans="1:16" x14ac:dyDescent="0.25">
      <c r="A10" s="43"/>
      <c r="B10" s="8"/>
      <c r="C10" s="3"/>
      <c r="D10" s="1"/>
      <c r="E10" s="1"/>
      <c r="F10" s="64">
        <v>7</v>
      </c>
      <c r="G10" s="52" t="s">
        <v>42</v>
      </c>
      <c r="J10" s="40"/>
      <c r="K10" s="40"/>
      <c r="L10" s="8"/>
      <c r="M10" s="40"/>
      <c r="N10" s="18"/>
      <c r="O10" s="1"/>
      <c r="P10" s="1"/>
    </row>
    <row r="11" spans="1:16" x14ac:dyDescent="0.25">
      <c r="A11" s="43"/>
      <c r="B11" s="8"/>
      <c r="C11" s="1"/>
      <c r="D11" s="1"/>
      <c r="E11" s="1"/>
      <c r="F11" s="1"/>
      <c r="G11" s="6"/>
      <c r="I11" s="17"/>
      <c r="J11" s="40"/>
      <c r="K11" s="40"/>
      <c r="L11" s="40"/>
      <c r="M11" s="40"/>
      <c r="N11" s="40"/>
      <c r="O11" s="1"/>
      <c r="P11" s="1"/>
    </row>
    <row r="12" spans="1:16" x14ac:dyDescent="0.25">
      <c r="A12" s="78"/>
      <c r="B12" s="1"/>
      <c r="C12" s="1"/>
      <c r="D12" s="1"/>
      <c r="E12" s="1"/>
      <c r="F12" s="1"/>
      <c r="G12" s="6"/>
      <c r="H12" s="6"/>
      <c r="I12" s="6"/>
      <c r="J12" s="6"/>
      <c r="K12" s="6"/>
      <c r="L12" s="6"/>
      <c r="M12" s="6"/>
      <c r="N12" s="16"/>
      <c r="O12" s="1"/>
      <c r="P12" s="1"/>
    </row>
    <row r="13" spans="1:16" x14ac:dyDescent="0.25">
      <c r="A13" s="78" t="s">
        <v>106</v>
      </c>
      <c r="B13" s="78" t="s">
        <v>1</v>
      </c>
      <c r="C13" s="78" t="s">
        <v>2</v>
      </c>
      <c r="D13" s="78" t="s">
        <v>29</v>
      </c>
      <c r="E13" s="78" t="s">
        <v>4</v>
      </c>
      <c r="F13" s="78" t="s">
        <v>30</v>
      </c>
      <c r="G13" s="82" t="s">
        <v>31</v>
      </c>
      <c r="H13" s="82" t="s">
        <v>32</v>
      </c>
      <c r="I13" s="82" t="s">
        <v>33</v>
      </c>
      <c r="J13" s="82" t="s">
        <v>34</v>
      </c>
      <c r="K13" s="82" t="s">
        <v>35</v>
      </c>
      <c r="L13" s="82" t="s">
        <v>36</v>
      </c>
      <c r="M13" s="82" t="s">
        <v>37</v>
      </c>
      <c r="N13" s="83" t="s">
        <v>61</v>
      </c>
      <c r="O13" s="83" t="s">
        <v>38</v>
      </c>
      <c r="P13" s="1"/>
    </row>
    <row r="14" spans="1:16" x14ac:dyDescent="0.25">
      <c r="A14" s="78"/>
      <c r="B14" s="1"/>
      <c r="C14" s="1"/>
      <c r="D14" s="1"/>
      <c r="E14" s="1"/>
      <c r="F14" s="1"/>
      <c r="G14" s="6"/>
      <c r="H14" s="6"/>
      <c r="I14" s="6"/>
      <c r="J14" s="6"/>
      <c r="K14" s="6"/>
      <c r="L14" s="6"/>
      <c r="M14" s="6"/>
      <c r="N14" s="16"/>
      <c r="O14" s="1"/>
      <c r="P14" s="1"/>
    </row>
    <row r="15" spans="1:16" ht="21" customHeight="1" x14ac:dyDescent="0.25">
      <c r="A15" s="43">
        <v>1</v>
      </c>
      <c r="B15" s="45" t="s">
        <v>15</v>
      </c>
      <c r="C15" s="45" t="s">
        <v>16</v>
      </c>
      <c r="D15" s="46" t="s">
        <v>17</v>
      </c>
      <c r="E15" s="50" t="s">
        <v>55</v>
      </c>
      <c r="F15" s="8">
        <v>301</v>
      </c>
      <c r="G15" s="49">
        <v>1.6</v>
      </c>
      <c r="H15" s="54">
        <v>4.8</v>
      </c>
      <c r="I15" s="54">
        <v>4.8</v>
      </c>
      <c r="J15" s="54">
        <v>5.0999999999999996</v>
      </c>
      <c r="K15" s="54">
        <v>4.5</v>
      </c>
      <c r="L15" s="54">
        <v>4.8</v>
      </c>
      <c r="M15" s="54">
        <v>4.8</v>
      </c>
      <c r="N15" s="54">
        <v>5.0999999999999996</v>
      </c>
      <c r="O15" s="55">
        <f>((SUM(H15:N15)-MAX(H15:N15)-MIN(H15:N15))/5)*G15</f>
        <v>7.7759999999999998</v>
      </c>
      <c r="P15" s="56"/>
    </row>
    <row r="16" spans="1:16" x14ac:dyDescent="0.25">
      <c r="A16" s="43"/>
      <c r="B16" s="3"/>
      <c r="C16" s="3"/>
      <c r="D16" s="3"/>
      <c r="E16" s="3"/>
      <c r="F16" s="8">
        <v>402</v>
      </c>
      <c r="G16" s="10">
        <v>1.9</v>
      </c>
      <c r="H16" s="54">
        <v>5.0999999999999996</v>
      </c>
      <c r="I16" s="54">
        <v>5.2</v>
      </c>
      <c r="J16" s="54">
        <v>4.9000000000000004</v>
      </c>
      <c r="K16" s="54">
        <v>4.5999999999999996</v>
      </c>
      <c r="L16" s="54">
        <v>5.2</v>
      </c>
      <c r="M16" s="54">
        <v>5.7</v>
      </c>
      <c r="N16" s="54">
        <v>5.2</v>
      </c>
      <c r="O16" s="55">
        <f>((SUM(H16:N16)-MAX(H16:N16)-MIN(H16:N16))/5)*G16</f>
        <v>9.7279999999999998</v>
      </c>
      <c r="P16" s="56"/>
    </row>
    <row r="17" spans="1:16" x14ac:dyDescent="0.25">
      <c r="A17" s="43"/>
      <c r="B17" s="3"/>
      <c r="C17" s="3"/>
      <c r="D17" s="3"/>
      <c r="E17" s="3"/>
      <c r="F17" s="8">
        <v>401</v>
      </c>
      <c r="G17" s="10">
        <v>2</v>
      </c>
      <c r="H17" s="54">
        <v>3.8</v>
      </c>
      <c r="I17" s="54">
        <v>3.8</v>
      </c>
      <c r="J17" s="54">
        <v>3.7</v>
      </c>
      <c r="K17" s="54">
        <v>4</v>
      </c>
      <c r="L17" s="54">
        <v>3.7</v>
      </c>
      <c r="M17" s="54">
        <v>3.7</v>
      </c>
      <c r="N17" s="54">
        <v>3.6</v>
      </c>
      <c r="O17" s="55">
        <f t="shared" ref="O17:O18" si="0">((SUM(H17:N17)-MAX(H17:N17)-MIN(H17:N17))/5)*G17</f>
        <v>7.4799999999999995</v>
      </c>
      <c r="P17" s="56"/>
    </row>
    <row r="18" spans="1:16" ht="15.75" thickBot="1" x14ac:dyDescent="0.3">
      <c r="A18" s="43"/>
      <c r="B18" s="3"/>
      <c r="C18" s="3"/>
      <c r="D18" s="3"/>
      <c r="E18" s="3"/>
      <c r="F18" s="8">
        <v>363</v>
      </c>
      <c r="G18" s="115">
        <v>1.5</v>
      </c>
      <c r="H18" s="54">
        <v>3.8</v>
      </c>
      <c r="I18" s="54">
        <v>3.6</v>
      </c>
      <c r="J18" s="54">
        <v>3.3</v>
      </c>
      <c r="K18" s="54">
        <v>3.9</v>
      </c>
      <c r="L18" s="54">
        <v>4.3</v>
      </c>
      <c r="M18" s="54">
        <v>4.4000000000000004</v>
      </c>
      <c r="N18" s="54">
        <v>3.9</v>
      </c>
      <c r="O18" s="55">
        <f t="shared" si="0"/>
        <v>5.85</v>
      </c>
      <c r="P18" s="56"/>
    </row>
    <row r="19" spans="1:16" x14ac:dyDescent="0.25">
      <c r="A19" s="43"/>
      <c r="B19" s="3"/>
      <c r="C19" s="3"/>
      <c r="D19" s="3"/>
      <c r="E19" s="3"/>
      <c r="F19" s="3"/>
      <c r="G19" s="13">
        <v>7</v>
      </c>
      <c r="H19" s="28"/>
      <c r="I19" s="28"/>
      <c r="J19" s="28"/>
      <c r="K19" s="28"/>
      <c r="L19" s="28"/>
      <c r="M19" s="28"/>
      <c r="N19" s="28"/>
      <c r="O19" s="55">
        <f>((SUM(O15:O18)/G19)*10)</f>
        <v>44.048571428571421</v>
      </c>
      <c r="P19" s="57">
        <f>(SUM(P15:P18))</f>
        <v>0</v>
      </c>
    </row>
    <row r="20" spans="1:16" x14ac:dyDescent="0.25">
      <c r="A20" s="43"/>
      <c r="B20" s="3"/>
      <c r="C20" s="3"/>
      <c r="D20" s="3"/>
      <c r="E20" s="3"/>
      <c r="F20" s="3"/>
      <c r="G20" s="3"/>
      <c r="H20" s="28"/>
      <c r="I20" s="28"/>
      <c r="J20" s="28"/>
      <c r="K20" s="28"/>
      <c r="L20" s="28"/>
      <c r="M20" s="28"/>
      <c r="N20" s="28"/>
      <c r="O20" s="58">
        <f>(O19-P19)</f>
        <v>44.048571428571421</v>
      </c>
      <c r="P20" s="56"/>
    </row>
    <row r="21" spans="1:16" x14ac:dyDescent="0.25">
      <c r="A21" s="4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6"/>
      <c r="O21" s="3"/>
      <c r="P21" s="3"/>
    </row>
    <row r="22" spans="1:16" ht="21" customHeight="1" x14ac:dyDescent="0.25">
      <c r="A22" s="43">
        <v>2</v>
      </c>
      <c r="B22" s="40" t="s">
        <v>19</v>
      </c>
      <c r="C22" s="40" t="s">
        <v>20</v>
      </c>
      <c r="D22" s="41" t="s">
        <v>17</v>
      </c>
      <c r="E22" s="40" t="s">
        <v>11</v>
      </c>
      <c r="F22" s="8">
        <v>301</v>
      </c>
      <c r="G22" s="49">
        <v>1.6</v>
      </c>
      <c r="H22" s="54">
        <v>3.7</v>
      </c>
      <c r="I22" s="54">
        <v>4</v>
      </c>
      <c r="J22" s="54">
        <v>4.3</v>
      </c>
      <c r="K22" s="54">
        <v>4.2</v>
      </c>
      <c r="L22" s="54">
        <v>4.7</v>
      </c>
      <c r="M22" s="54">
        <v>4.5</v>
      </c>
      <c r="N22" s="54">
        <v>4.3</v>
      </c>
      <c r="O22" s="55">
        <f t="shared" ref="O22:O25" si="1">((SUM(H22:N22)-MAX(H22:N22)-MIN(H22:N22))/5)*G22</f>
        <v>6.8159999999999998</v>
      </c>
      <c r="P22" s="56"/>
    </row>
    <row r="23" spans="1:16" x14ac:dyDescent="0.25">
      <c r="A23" s="43"/>
      <c r="B23" s="3"/>
      <c r="C23" s="3"/>
      <c r="D23" s="3"/>
      <c r="E23" s="3"/>
      <c r="F23" s="8">
        <v>402</v>
      </c>
      <c r="G23" s="10">
        <v>1.9</v>
      </c>
      <c r="H23" s="54">
        <v>4.5</v>
      </c>
      <c r="I23" s="54">
        <v>4.8</v>
      </c>
      <c r="J23" s="54">
        <v>4.9000000000000004</v>
      </c>
      <c r="K23" s="54">
        <v>3.9</v>
      </c>
      <c r="L23" s="54">
        <v>4.8</v>
      </c>
      <c r="M23" s="54">
        <v>5.2</v>
      </c>
      <c r="N23" s="54">
        <v>4.2</v>
      </c>
      <c r="O23" s="55">
        <f t="shared" si="1"/>
        <v>8.8160000000000025</v>
      </c>
      <c r="P23" s="56"/>
    </row>
    <row r="24" spans="1:16" x14ac:dyDescent="0.25">
      <c r="A24" s="43"/>
      <c r="B24" s="3"/>
      <c r="C24" s="3"/>
      <c r="D24" s="3"/>
      <c r="E24" s="3"/>
      <c r="F24" s="8">
        <v>401</v>
      </c>
      <c r="G24" s="116">
        <v>2</v>
      </c>
      <c r="H24" s="54">
        <v>3.2</v>
      </c>
      <c r="I24" s="54">
        <v>3.2</v>
      </c>
      <c r="J24" s="54">
        <v>3</v>
      </c>
      <c r="K24" s="54">
        <v>3</v>
      </c>
      <c r="L24" s="54">
        <v>3</v>
      </c>
      <c r="M24" s="54">
        <v>3.3</v>
      </c>
      <c r="N24" s="54">
        <v>3.1</v>
      </c>
      <c r="O24" s="55">
        <f t="shared" si="1"/>
        <v>6.2</v>
      </c>
      <c r="P24" s="56"/>
    </row>
    <row r="25" spans="1:16" ht="15.75" thickBot="1" x14ac:dyDescent="0.3">
      <c r="A25" s="43"/>
      <c r="B25" s="3"/>
      <c r="C25" s="3"/>
      <c r="D25" s="3"/>
      <c r="E25" s="3"/>
      <c r="F25" s="32">
        <v>363</v>
      </c>
      <c r="G25" s="115">
        <v>1.5</v>
      </c>
      <c r="H25" s="54">
        <v>3.4</v>
      </c>
      <c r="I25" s="54">
        <v>3.4</v>
      </c>
      <c r="J25" s="54">
        <v>3.5</v>
      </c>
      <c r="K25" s="54">
        <v>3.3</v>
      </c>
      <c r="L25" s="54">
        <v>3.7</v>
      </c>
      <c r="M25" s="54">
        <v>3.5</v>
      </c>
      <c r="N25" s="54">
        <v>3.6</v>
      </c>
      <c r="O25" s="55">
        <f t="shared" si="1"/>
        <v>5.2200000000000006</v>
      </c>
      <c r="P25" s="56"/>
    </row>
    <row r="26" spans="1:16" x14ac:dyDescent="0.25">
      <c r="A26" s="43"/>
      <c r="B26" s="3"/>
      <c r="C26" s="3"/>
      <c r="D26" s="3"/>
      <c r="E26" s="3"/>
      <c r="F26" s="3"/>
      <c r="G26" s="13">
        <v>7</v>
      </c>
      <c r="H26" s="28"/>
      <c r="I26" s="28"/>
      <c r="J26" s="28"/>
      <c r="K26" s="28"/>
      <c r="L26" s="28"/>
      <c r="M26" s="28"/>
      <c r="N26" s="28"/>
      <c r="O26" s="55">
        <f>((SUM(O22:O25)/G26)*10)</f>
        <v>38.645714285714284</v>
      </c>
      <c r="P26" s="57">
        <f>(SUM(P22:P25))</f>
        <v>0</v>
      </c>
    </row>
    <row r="27" spans="1:16" x14ac:dyDescent="0.25">
      <c r="A27" s="43"/>
      <c r="B27" s="3"/>
      <c r="C27" s="3"/>
      <c r="D27" s="3"/>
      <c r="E27" s="3"/>
      <c r="F27" s="3"/>
      <c r="G27" s="3"/>
      <c r="H27" s="28"/>
      <c r="I27" s="28"/>
      <c r="J27" s="28"/>
      <c r="K27" s="28"/>
      <c r="L27" s="28"/>
      <c r="M27" s="28"/>
      <c r="N27" s="28"/>
      <c r="O27" s="58">
        <f>(O26-P26)</f>
        <v>38.645714285714284</v>
      </c>
      <c r="P27" s="56"/>
    </row>
    <row r="28" spans="1:16" x14ac:dyDescent="0.25">
      <c r="A28" s="8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1"/>
      <c r="O28" s="7"/>
      <c r="P28" s="7"/>
    </row>
    <row r="29" spans="1:16" ht="21" customHeight="1" x14ac:dyDescent="0.25">
      <c r="A29" s="43">
        <v>3</v>
      </c>
      <c r="B29" s="45" t="s">
        <v>49</v>
      </c>
      <c r="C29" s="45" t="s">
        <v>50</v>
      </c>
      <c r="D29" s="46" t="s">
        <v>44</v>
      </c>
      <c r="E29" s="45" t="s">
        <v>8</v>
      </c>
      <c r="F29" s="8">
        <v>301</v>
      </c>
      <c r="G29" s="49">
        <v>1.6</v>
      </c>
      <c r="H29" s="54">
        <v>3.9</v>
      </c>
      <c r="I29" s="54">
        <v>3.6</v>
      </c>
      <c r="J29" s="54">
        <v>3.9</v>
      </c>
      <c r="K29" s="54">
        <v>3.8</v>
      </c>
      <c r="L29" s="54">
        <v>4</v>
      </c>
      <c r="M29" s="54">
        <v>3.9</v>
      </c>
      <c r="N29" s="54">
        <v>4.0999999999999996</v>
      </c>
      <c r="O29" s="55">
        <f t="shared" ref="O29:O32" si="2">((SUM(H29:N29)-MAX(H29:N29)-MIN(H29:N29))/5)*G29</f>
        <v>6.2399999999999984</v>
      </c>
      <c r="P29" s="56"/>
    </row>
    <row r="30" spans="1:16" x14ac:dyDescent="0.25">
      <c r="A30" s="43"/>
      <c r="B30" s="3"/>
      <c r="C30" s="3"/>
      <c r="D30" s="3"/>
      <c r="E30" s="3"/>
      <c r="F30" s="8">
        <v>402</v>
      </c>
      <c r="G30" s="10">
        <v>1.9</v>
      </c>
      <c r="H30" s="54">
        <v>4.3</v>
      </c>
      <c r="I30" s="54">
        <v>4.5999999999999996</v>
      </c>
      <c r="J30" s="54">
        <v>4.5</v>
      </c>
      <c r="K30" s="54">
        <v>4.3</v>
      </c>
      <c r="L30" s="54">
        <v>4.5999999999999996</v>
      </c>
      <c r="M30" s="54">
        <v>4.3</v>
      </c>
      <c r="N30" s="54">
        <v>5</v>
      </c>
      <c r="O30" s="55">
        <f t="shared" si="2"/>
        <v>8.4739999999999984</v>
      </c>
      <c r="P30" s="56"/>
    </row>
    <row r="31" spans="1:16" x14ac:dyDescent="0.25">
      <c r="A31" s="43"/>
      <c r="B31" s="3"/>
      <c r="C31" s="3"/>
      <c r="D31" s="3"/>
      <c r="E31" s="3"/>
      <c r="F31" s="8">
        <v>401</v>
      </c>
      <c r="G31" s="10">
        <v>2</v>
      </c>
      <c r="H31" s="54">
        <v>2.2000000000000002</v>
      </c>
      <c r="I31" s="54">
        <v>2.4</v>
      </c>
      <c r="J31" s="54">
        <v>2.8</v>
      </c>
      <c r="K31" s="54">
        <v>2.8</v>
      </c>
      <c r="L31" s="54">
        <v>2.5</v>
      </c>
      <c r="M31" s="54">
        <v>2.7</v>
      </c>
      <c r="N31" s="54">
        <v>2.6</v>
      </c>
      <c r="O31" s="55">
        <f t="shared" si="2"/>
        <v>5.2</v>
      </c>
      <c r="P31" s="56"/>
    </row>
    <row r="32" spans="1:16" ht="15.75" thickBot="1" x14ac:dyDescent="0.3">
      <c r="A32" s="43"/>
      <c r="B32" s="3"/>
      <c r="C32" s="3"/>
      <c r="D32" s="3"/>
      <c r="E32" s="3"/>
      <c r="F32" s="8">
        <v>363</v>
      </c>
      <c r="G32" s="115">
        <v>1.5</v>
      </c>
      <c r="H32" s="54">
        <v>3</v>
      </c>
      <c r="I32" s="54">
        <v>3.2</v>
      </c>
      <c r="J32" s="54">
        <v>3.4</v>
      </c>
      <c r="K32" s="54">
        <v>3.2</v>
      </c>
      <c r="L32" s="54">
        <v>3</v>
      </c>
      <c r="M32" s="54">
        <v>3</v>
      </c>
      <c r="N32" s="54">
        <v>3.5</v>
      </c>
      <c r="O32" s="55">
        <f t="shared" si="2"/>
        <v>4.74</v>
      </c>
      <c r="P32" s="56"/>
    </row>
    <row r="33" spans="1:16" x14ac:dyDescent="0.25">
      <c r="A33" s="43"/>
      <c r="B33" s="3"/>
      <c r="C33" s="3"/>
      <c r="D33" s="3"/>
      <c r="E33" s="3"/>
      <c r="F33" s="3"/>
      <c r="G33" s="13">
        <v>7</v>
      </c>
      <c r="H33" s="28"/>
      <c r="I33" s="28"/>
      <c r="J33" s="28"/>
      <c r="K33" s="28"/>
      <c r="L33" s="28"/>
      <c r="M33" s="28"/>
      <c r="N33" s="28"/>
      <c r="O33" s="55">
        <f>((SUM(O29:O32)/G33)*10)</f>
        <v>35.219999999999992</v>
      </c>
      <c r="P33" s="57">
        <f>(SUM(P29:P32))</f>
        <v>0</v>
      </c>
    </row>
    <row r="34" spans="1:16" x14ac:dyDescent="0.25">
      <c r="A34" s="43"/>
      <c r="B34" s="3"/>
      <c r="C34" s="3"/>
      <c r="D34" s="3"/>
      <c r="E34" s="3"/>
      <c r="F34" s="3"/>
      <c r="G34" s="3"/>
      <c r="H34" s="28"/>
      <c r="I34" s="28"/>
      <c r="J34" s="28"/>
      <c r="K34" s="28"/>
      <c r="L34" s="28"/>
      <c r="M34" s="28"/>
      <c r="N34" s="28"/>
      <c r="O34" s="58">
        <f>(O33-P33)</f>
        <v>35.219999999999992</v>
      </c>
      <c r="P34" s="56"/>
    </row>
    <row r="35" spans="1:16" x14ac:dyDescent="0.25">
      <c r="A35" s="8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1"/>
      <c r="O35" s="7"/>
      <c r="P35" s="7"/>
    </row>
    <row r="36" spans="1:16" ht="21" customHeight="1" x14ac:dyDescent="0.25">
      <c r="A36" s="67">
        <v>4</v>
      </c>
      <c r="B36" s="40" t="s">
        <v>6</v>
      </c>
      <c r="C36" s="40" t="s">
        <v>18</v>
      </c>
      <c r="D36" s="41" t="s">
        <v>17</v>
      </c>
      <c r="E36" s="51" t="s">
        <v>55</v>
      </c>
      <c r="F36" s="8">
        <v>301</v>
      </c>
      <c r="G36" s="49">
        <v>1.6</v>
      </c>
      <c r="H36" s="54">
        <v>4.0999999999999996</v>
      </c>
      <c r="I36" s="54">
        <v>4.7</v>
      </c>
      <c r="J36" s="54">
        <v>4.5</v>
      </c>
      <c r="K36" s="54">
        <v>3.8</v>
      </c>
      <c r="L36" s="54">
        <v>3.8</v>
      </c>
      <c r="M36" s="54">
        <v>4.7</v>
      </c>
      <c r="N36" s="54">
        <v>4</v>
      </c>
      <c r="O36" s="55">
        <f t="shared" ref="O36:O39" si="3">((SUM(H36:N36)-MAX(H36:N36)-MIN(H36:N36))/5)*G36</f>
        <v>6.7520000000000016</v>
      </c>
      <c r="P36" s="56"/>
    </row>
    <row r="37" spans="1:16" x14ac:dyDescent="0.25">
      <c r="A37" s="43"/>
      <c r="B37" s="3"/>
      <c r="C37" s="3"/>
      <c r="D37" s="3"/>
      <c r="E37" s="3"/>
      <c r="F37" s="8">
        <v>402</v>
      </c>
      <c r="G37" s="10">
        <v>1.9</v>
      </c>
      <c r="H37" s="54">
        <v>5.0999999999999996</v>
      </c>
      <c r="I37" s="54">
        <v>5.4</v>
      </c>
      <c r="J37" s="54">
        <v>5.5</v>
      </c>
      <c r="K37" s="54">
        <v>6</v>
      </c>
      <c r="L37" s="54">
        <v>6</v>
      </c>
      <c r="M37" s="54">
        <v>5.7</v>
      </c>
      <c r="N37" s="54">
        <v>5.4</v>
      </c>
      <c r="O37" s="55">
        <f t="shared" si="3"/>
        <v>10.639999999999999</v>
      </c>
      <c r="P37" s="56"/>
    </row>
    <row r="38" spans="1:16" x14ac:dyDescent="0.25">
      <c r="A38" s="43"/>
      <c r="B38" s="3"/>
      <c r="C38" s="3"/>
      <c r="D38" s="3"/>
      <c r="E38" s="3"/>
      <c r="F38" s="8">
        <v>401</v>
      </c>
      <c r="G38" s="10">
        <v>2</v>
      </c>
      <c r="H38" s="54">
        <v>3.1</v>
      </c>
      <c r="I38" s="54">
        <v>3.5</v>
      </c>
      <c r="J38" s="54">
        <v>3.8</v>
      </c>
      <c r="K38" s="54">
        <v>3.5</v>
      </c>
      <c r="L38" s="54">
        <v>3.5</v>
      </c>
      <c r="M38" s="54">
        <v>4</v>
      </c>
      <c r="N38" s="54">
        <v>3.7</v>
      </c>
      <c r="O38" s="55">
        <f t="shared" si="3"/>
        <v>7.1999999999999984</v>
      </c>
      <c r="P38" s="56"/>
    </row>
    <row r="39" spans="1:16" ht="15.75" thickBot="1" x14ac:dyDescent="0.3">
      <c r="A39" s="43"/>
      <c r="B39" s="3"/>
      <c r="C39" s="3"/>
      <c r="D39" s="3"/>
      <c r="E39" s="3"/>
      <c r="F39" s="8">
        <v>363</v>
      </c>
      <c r="G39" s="115">
        <v>1.5</v>
      </c>
      <c r="H39" s="54">
        <v>2.5</v>
      </c>
      <c r="I39" s="54">
        <v>3</v>
      </c>
      <c r="J39" s="54">
        <v>3</v>
      </c>
      <c r="K39" s="54">
        <v>3</v>
      </c>
      <c r="L39" s="54">
        <v>2.7</v>
      </c>
      <c r="M39" s="54">
        <v>3</v>
      </c>
      <c r="N39" s="54">
        <v>3</v>
      </c>
      <c r="O39" s="55">
        <f t="shared" si="3"/>
        <v>4.41</v>
      </c>
      <c r="P39" s="56"/>
    </row>
    <row r="40" spans="1:16" x14ac:dyDescent="0.25">
      <c r="A40" s="43"/>
      <c r="B40" s="3"/>
      <c r="C40" s="3"/>
      <c r="D40" s="3"/>
      <c r="E40" s="3"/>
      <c r="F40" s="3"/>
      <c r="G40" s="13">
        <v>7</v>
      </c>
      <c r="H40" s="28"/>
      <c r="I40" s="28"/>
      <c r="J40" s="28"/>
      <c r="K40" s="28"/>
      <c r="L40" s="28"/>
      <c r="M40" s="28"/>
      <c r="N40" s="28"/>
      <c r="O40" s="55">
        <f>((SUM(O36:O39)/G40)*10)</f>
        <v>41.431428571428569</v>
      </c>
      <c r="P40" s="57">
        <f>(SUM(P36:P39))</f>
        <v>0</v>
      </c>
    </row>
    <row r="41" spans="1:16" x14ac:dyDescent="0.25">
      <c r="A41" s="43"/>
      <c r="B41" s="3"/>
      <c r="C41" s="3"/>
      <c r="D41" s="3"/>
      <c r="E41" s="3"/>
      <c r="F41" s="3"/>
      <c r="G41" s="3"/>
      <c r="H41" s="28"/>
      <c r="I41" s="28"/>
      <c r="J41" s="28"/>
      <c r="K41" s="28"/>
      <c r="L41" s="28"/>
      <c r="M41" s="28"/>
      <c r="N41" s="28"/>
      <c r="O41" s="58">
        <f>(O40-P40)</f>
        <v>41.431428571428569</v>
      </c>
      <c r="P41" s="56"/>
    </row>
    <row r="42" spans="1:16" x14ac:dyDescent="0.25">
      <c r="A42" s="8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1"/>
      <c r="O42" s="7"/>
      <c r="P42" s="7"/>
    </row>
    <row r="43" spans="1:16" x14ac:dyDescent="0.25">
      <c r="A43" s="67">
        <v>5</v>
      </c>
      <c r="B43" s="45" t="s">
        <v>47</v>
      </c>
      <c r="C43" s="45" t="s">
        <v>48</v>
      </c>
      <c r="D43" s="46" t="s">
        <v>44</v>
      </c>
      <c r="E43" s="45" t="s">
        <v>8</v>
      </c>
      <c r="F43" s="8">
        <v>301</v>
      </c>
      <c r="G43" s="49">
        <v>1.6</v>
      </c>
      <c r="H43" s="54">
        <v>4.8</v>
      </c>
      <c r="I43" s="54">
        <v>5</v>
      </c>
      <c r="J43" s="54">
        <v>5.5</v>
      </c>
      <c r="K43" s="54">
        <v>5.2</v>
      </c>
      <c r="L43" s="54">
        <v>4.9000000000000004</v>
      </c>
      <c r="M43" s="54">
        <v>4.8</v>
      </c>
      <c r="N43" s="54">
        <v>4.5999999999999996</v>
      </c>
      <c r="O43" s="55">
        <f t="shared" ref="O43:O46" si="4">((SUM(H43:N43)-MAX(H43:N43)-MIN(H43:N43))/5)*G43</f>
        <v>7.9039999999999999</v>
      </c>
      <c r="P43" s="56"/>
    </row>
    <row r="44" spans="1:16" x14ac:dyDescent="0.25">
      <c r="A44" s="43"/>
      <c r="B44" s="3"/>
      <c r="C44" s="3"/>
      <c r="D44" s="3"/>
      <c r="E44" s="3"/>
      <c r="F44" s="8">
        <v>402</v>
      </c>
      <c r="G44" s="10">
        <v>1.9</v>
      </c>
      <c r="H44" s="54">
        <v>4.8</v>
      </c>
      <c r="I44" s="54">
        <v>5</v>
      </c>
      <c r="J44" s="54">
        <v>5.5</v>
      </c>
      <c r="K44" s="54">
        <v>5.3</v>
      </c>
      <c r="L44" s="54">
        <v>5.2</v>
      </c>
      <c r="M44" s="54">
        <v>6</v>
      </c>
      <c r="N44" s="54">
        <v>6</v>
      </c>
      <c r="O44" s="55">
        <f t="shared" si="4"/>
        <v>10.259999999999998</v>
      </c>
      <c r="P44" s="56"/>
    </row>
    <row r="45" spans="1:16" x14ac:dyDescent="0.25">
      <c r="A45" s="43"/>
      <c r="B45" s="3"/>
      <c r="C45" s="3"/>
      <c r="D45" s="3"/>
      <c r="E45" s="3"/>
      <c r="F45" s="8">
        <v>401</v>
      </c>
      <c r="G45" s="10">
        <v>2</v>
      </c>
      <c r="H45" s="54">
        <v>5.0999999999999996</v>
      </c>
      <c r="I45" s="54">
        <v>5.4</v>
      </c>
      <c r="J45" s="54">
        <v>5.5</v>
      </c>
      <c r="K45" s="54">
        <v>4.9000000000000004</v>
      </c>
      <c r="L45" s="54">
        <v>5.4</v>
      </c>
      <c r="M45" s="54">
        <v>5</v>
      </c>
      <c r="N45" s="54">
        <v>5.5</v>
      </c>
      <c r="O45" s="55">
        <f t="shared" si="4"/>
        <v>10.559999999999999</v>
      </c>
      <c r="P45" s="56"/>
    </row>
    <row r="46" spans="1:16" ht="15.75" thickBot="1" x14ac:dyDescent="0.3">
      <c r="A46" s="43"/>
      <c r="B46" s="3"/>
      <c r="C46" s="3"/>
      <c r="D46" s="3"/>
      <c r="E46" s="3"/>
      <c r="F46" s="8">
        <v>363</v>
      </c>
      <c r="G46" s="115">
        <v>1.5</v>
      </c>
      <c r="H46" s="54">
        <v>4.2</v>
      </c>
      <c r="I46" s="54">
        <v>4.4000000000000004</v>
      </c>
      <c r="J46" s="54">
        <v>5.0999999999999996</v>
      </c>
      <c r="K46" s="54">
        <v>5</v>
      </c>
      <c r="L46" s="54">
        <v>4.4000000000000004</v>
      </c>
      <c r="M46" s="54">
        <v>4.5999999999999996</v>
      </c>
      <c r="N46" s="54">
        <v>5.0999999999999996</v>
      </c>
      <c r="O46" s="55">
        <f t="shared" si="4"/>
        <v>7.0500000000000016</v>
      </c>
      <c r="P46" s="56"/>
    </row>
    <row r="47" spans="1:16" x14ac:dyDescent="0.25">
      <c r="A47" s="43"/>
      <c r="B47" s="3"/>
      <c r="C47" s="3"/>
      <c r="D47" s="3"/>
      <c r="E47" s="3"/>
      <c r="F47" s="3"/>
      <c r="G47" s="13">
        <v>7</v>
      </c>
      <c r="H47" s="28"/>
      <c r="I47" s="28"/>
      <c r="J47" s="28"/>
      <c r="K47" s="28"/>
      <c r="L47" s="28"/>
      <c r="M47" s="28"/>
      <c r="N47" s="28"/>
      <c r="O47" s="55">
        <f>((SUM(O43:O46)/G47)*10)</f>
        <v>51.105714285714285</v>
      </c>
      <c r="P47" s="57">
        <f>(SUM(P43:P46))</f>
        <v>0</v>
      </c>
    </row>
    <row r="48" spans="1:16" x14ac:dyDescent="0.25">
      <c r="A48" s="43"/>
      <c r="B48" s="3"/>
      <c r="C48" s="3"/>
      <c r="D48" s="3"/>
      <c r="E48" s="3"/>
      <c r="F48" s="3"/>
      <c r="G48" s="3"/>
      <c r="H48" s="28"/>
      <c r="I48" s="28"/>
      <c r="J48" s="28"/>
      <c r="K48" s="28"/>
      <c r="L48" s="28"/>
      <c r="M48" s="28"/>
      <c r="N48" s="28"/>
      <c r="O48" s="58">
        <f>(O47-P47)</f>
        <v>51.105714285714285</v>
      </c>
      <c r="P48" s="56"/>
    </row>
    <row r="49" spans="1:16" x14ac:dyDescent="0.25">
      <c r="A49" s="8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21"/>
      <c r="O49" s="7"/>
      <c r="P49" s="7"/>
    </row>
    <row r="50" spans="1:16" ht="21" customHeight="1" x14ac:dyDescent="0.25">
      <c r="A50" s="43">
        <v>6</v>
      </c>
      <c r="B50" s="40" t="s">
        <v>46</v>
      </c>
      <c r="C50" s="40" t="s">
        <v>45</v>
      </c>
      <c r="D50" s="41" t="s">
        <v>44</v>
      </c>
      <c r="E50" s="40" t="s">
        <v>11</v>
      </c>
      <c r="F50" s="32">
        <v>301</v>
      </c>
      <c r="G50" s="49">
        <v>1.6</v>
      </c>
      <c r="H50" s="54">
        <v>3.9</v>
      </c>
      <c r="I50" s="54">
        <v>3.8</v>
      </c>
      <c r="J50" s="54">
        <v>4.5</v>
      </c>
      <c r="K50" s="54">
        <v>4.5999999999999996</v>
      </c>
      <c r="L50" s="54">
        <v>4.5</v>
      </c>
      <c r="M50" s="54">
        <v>4.5</v>
      </c>
      <c r="N50" s="54">
        <v>4.0999999999999996</v>
      </c>
      <c r="O50" s="55">
        <f t="shared" ref="O50:O53" si="5">((SUM(H50:N50)-MAX(H50:N50)-MIN(H50:N50))/5)*G50</f>
        <v>6.879999999999999</v>
      </c>
      <c r="P50" s="56"/>
    </row>
    <row r="51" spans="1:16" x14ac:dyDescent="0.25">
      <c r="A51" s="43"/>
      <c r="B51" s="3"/>
      <c r="C51" s="3"/>
      <c r="D51" s="3"/>
      <c r="E51" s="3"/>
      <c r="F51" s="8">
        <v>402</v>
      </c>
      <c r="G51" s="10">
        <v>1.9</v>
      </c>
      <c r="H51" s="54">
        <v>4.0999999999999996</v>
      </c>
      <c r="I51" s="54">
        <v>4.8</v>
      </c>
      <c r="J51" s="54">
        <v>4.8</v>
      </c>
      <c r="K51" s="54">
        <v>4.4000000000000004</v>
      </c>
      <c r="L51" s="54">
        <v>5</v>
      </c>
      <c r="M51" s="54">
        <v>5</v>
      </c>
      <c r="N51" s="54">
        <v>5.2</v>
      </c>
      <c r="O51" s="55">
        <f t="shared" si="5"/>
        <v>9.1200000000000028</v>
      </c>
      <c r="P51" s="56"/>
    </row>
    <row r="52" spans="1:16" x14ac:dyDescent="0.25">
      <c r="A52" s="43"/>
      <c r="B52" s="3"/>
      <c r="C52" s="3"/>
      <c r="D52" s="3"/>
      <c r="E52" s="3"/>
      <c r="F52" s="8">
        <v>401</v>
      </c>
      <c r="G52" s="10">
        <v>2</v>
      </c>
      <c r="H52" s="54">
        <v>3.3</v>
      </c>
      <c r="I52" s="54">
        <v>3.3</v>
      </c>
      <c r="J52" s="54">
        <v>3.4</v>
      </c>
      <c r="K52" s="54">
        <v>3</v>
      </c>
      <c r="L52" s="54">
        <v>4</v>
      </c>
      <c r="M52" s="54">
        <v>3</v>
      </c>
      <c r="N52" s="54">
        <v>4.2</v>
      </c>
      <c r="O52" s="55">
        <f t="shared" si="5"/>
        <v>6.8</v>
      </c>
      <c r="P52" s="56"/>
    </row>
    <row r="53" spans="1:16" ht="15.75" thickBot="1" x14ac:dyDescent="0.3">
      <c r="A53" s="43"/>
      <c r="B53" s="3"/>
      <c r="C53" s="3"/>
      <c r="D53" s="3"/>
      <c r="E53" s="3"/>
      <c r="F53" s="8">
        <v>363</v>
      </c>
      <c r="G53" s="115">
        <v>1.5</v>
      </c>
      <c r="H53" s="54">
        <v>3.8</v>
      </c>
      <c r="I53" s="54">
        <v>3.6</v>
      </c>
      <c r="J53" s="54">
        <v>4.7</v>
      </c>
      <c r="K53" s="54">
        <v>4.4000000000000004</v>
      </c>
      <c r="L53" s="54">
        <v>5</v>
      </c>
      <c r="M53" s="54">
        <v>4.4000000000000004</v>
      </c>
      <c r="N53" s="54">
        <v>4.4000000000000004</v>
      </c>
      <c r="O53" s="55">
        <f t="shared" si="5"/>
        <v>6.509999999999998</v>
      </c>
      <c r="P53" s="56"/>
    </row>
    <row r="54" spans="1:16" x14ac:dyDescent="0.25">
      <c r="A54" s="43"/>
      <c r="B54" s="3"/>
      <c r="C54" s="3"/>
      <c r="D54" s="3"/>
      <c r="E54" s="3"/>
      <c r="F54" s="3"/>
      <c r="G54" s="13">
        <v>7</v>
      </c>
      <c r="H54" s="28"/>
      <c r="I54" s="28"/>
      <c r="J54" s="28"/>
      <c r="K54" s="28"/>
      <c r="L54" s="28"/>
      <c r="M54" s="28"/>
      <c r="N54" s="28"/>
      <c r="O54" s="55">
        <f>((SUM(O50:O53)/G54)*10)</f>
        <v>41.871428571428567</v>
      </c>
      <c r="P54" s="57">
        <f>(SUM(P50:P53))</f>
        <v>0</v>
      </c>
    </row>
    <row r="55" spans="1:16" x14ac:dyDescent="0.25">
      <c r="A55" s="43"/>
      <c r="B55" s="3"/>
      <c r="C55" s="3"/>
      <c r="D55" s="3"/>
      <c r="E55" s="3"/>
      <c r="F55" s="3"/>
      <c r="G55" s="3"/>
      <c r="H55" s="28"/>
      <c r="I55" s="28"/>
      <c r="J55" s="28"/>
      <c r="K55" s="28"/>
      <c r="L55" s="28"/>
      <c r="M55" s="28"/>
      <c r="N55" s="28"/>
      <c r="O55" s="58">
        <f>(O54-P54)</f>
        <v>41.871428571428567</v>
      </c>
      <c r="P55" s="56"/>
    </row>
    <row r="56" spans="1:16" x14ac:dyDescent="0.25">
      <c r="A56" s="8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21"/>
      <c r="O56" s="7"/>
      <c r="P56" s="7"/>
    </row>
    <row r="57" spans="1:16" s="23" customFormat="1" ht="21" customHeight="1" x14ac:dyDescent="0.25">
      <c r="A57" s="43">
        <v>7</v>
      </c>
      <c r="B57" s="45" t="s">
        <v>10</v>
      </c>
      <c r="C57" s="45" t="s">
        <v>21</v>
      </c>
      <c r="D57" s="46" t="s">
        <v>17</v>
      </c>
      <c r="E57" s="45" t="s">
        <v>11</v>
      </c>
      <c r="F57" s="8">
        <v>301</v>
      </c>
      <c r="G57" s="49">
        <v>1.6</v>
      </c>
      <c r="H57" s="54">
        <v>3.4</v>
      </c>
      <c r="I57" s="54">
        <v>2.9</v>
      </c>
      <c r="J57" s="54">
        <v>3.5</v>
      </c>
      <c r="K57" s="54">
        <v>3.2</v>
      </c>
      <c r="L57" s="54">
        <v>3.5</v>
      </c>
      <c r="M57" s="54">
        <v>3.9</v>
      </c>
      <c r="N57" s="54">
        <v>3.7</v>
      </c>
      <c r="O57" s="55">
        <f t="shared" ref="O57:O59" si="6">((SUM(H57:N57)-MAX(H57:N57)-MIN(H57:N57))/5)*G57</f>
        <v>5.5360000000000005</v>
      </c>
      <c r="P57" s="56"/>
    </row>
    <row r="58" spans="1:16" x14ac:dyDescent="0.25">
      <c r="A58" s="43"/>
      <c r="B58" s="3"/>
      <c r="C58" s="3"/>
      <c r="D58" s="3"/>
      <c r="E58" s="3"/>
      <c r="F58" s="8">
        <v>402</v>
      </c>
      <c r="G58" s="10">
        <v>1.9</v>
      </c>
      <c r="H58" s="54">
        <v>3.5</v>
      </c>
      <c r="I58" s="54">
        <v>4.3</v>
      </c>
      <c r="J58" s="54">
        <v>4</v>
      </c>
      <c r="K58" s="54">
        <v>3.8</v>
      </c>
      <c r="L58" s="54">
        <v>4.3</v>
      </c>
      <c r="M58" s="54">
        <v>4.5</v>
      </c>
      <c r="N58" s="54">
        <v>4</v>
      </c>
      <c r="O58" s="55">
        <f t="shared" si="6"/>
        <v>7.7519999999999998</v>
      </c>
      <c r="P58" s="56"/>
    </row>
    <row r="59" spans="1:16" x14ac:dyDescent="0.25">
      <c r="A59" s="43"/>
      <c r="B59" s="3"/>
      <c r="C59" s="3"/>
      <c r="D59" s="3"/>
      <c r="E59" s="3"/>
      <c r="F59" s="8">
        <v>401</v>
      </c>
      <c r="G59" s="10">
        <v>2</v>
      </c>
      <c r="H59" s="54">
        <v>3.4</v>
      </c>
      <c r="I59" s="54">
        <v>3.1</v>
      </c>
      <c r="J59" s="54">
        <v>3.2</v>
      </c>
      <c r="K59" s="54">
        <v>3.2</v>
      </c>
      <c r="L59" s="54">
        <v>3.5</v>
      </c>
      <c r="M59" s="54">
        <v>3</v>
      </c>
      <c r="N59" s="54">
        <v>3.8</v>
      </c>
      <c r="O59" s="55">
        <f t="shared" si="6"/>
        <v>6.56</v>
      </c>
      <c r="P59" s="56"/>
    </row>
    <row r="60" spans="1:16" ht="15.75" thickBot="1" x14ac:dyDescent="0.3">
      <c r="A60" s="43"/>
      <c r="B60" s="3"/>
      <c r="C60" s="3"/>
      <c r="D60" s="3"/>
      <c r="E60" s="3"/>
      <c r="F60" s="8">
        <v>363</v>
      </c>
      <c r="G60" s="115">
        <v>1.5</v>
      </c>
      <c r="H60" s="54">
        <v>3.3</v>
      </c>
      <c r="I60" s="54">
        <v>3.3</v>
      </c>
      <c r="J60" s="54">
        <v>3.3</v>
      </c>
      <c r="K60" s="54">
        <v>3.5</v>
      </c>
      <c r="L60" s="54">
        <v>3.7</v>
      </c>
      <c r="M60" s="54">
        <v>3.3</v>
      </c>
      <c r="N60" s="54">
        <v>3</v>
      </c>
      <c r="O60" s="55">
        <f>((SUM(H60:N60)-MAX(H60:N60)-MIN(H60:N60))/5)*G60</f>
        <v>5.01</v>
      </c>
      <c r="P60" s="56"/>
    </row>
    <row r="61" spans="1:16" x14ac:dyDescent="0.25">
      <c r="A61" s="43"/>
      <c r="B61" s="3"/>
      <c r="C61" s="3"/>
      <c r="D61" s="3"/>
      <c r="E61" s="3"/>
      <c r="F61" s="3"/>
      <c r="G61" s="13">
        <v>7</v>
      </c>
      <c r="H61" s="28"/>
      <c r="I61" s="28"/>
      <c r="J61" s="28"/>
      <c r="K61" s="28"/>
      <c r="L61" s="28"/>
      <c r="M61" s="28"/>
      <c r="N61" s="28"/>
      <c r="O61" s="55">
        <f>((SUM(O57:O60)/G61)*10)</f>
        <v>35.511428571428567</v>
      </c>
      <c r="P61" s="57">
        <f>(SUM(P57:P60))</f>
        <v>0</v>
      </c>
    </row>
    <row r="62" spans="1:16" x14ac:dyDescent="0.25">
      <c r="A62" s="43"/>
      <c r="B62" s="3"/>
      <c r="C62" s="3"/>
      <c r="D62" s="3"/>
      <c r="E62" s="3"/>
      <c r="F62" s="3"/>
      <c r="G62" s="3"/>
      <c r="H62" s="28"/>
      <c r="I62" s="28"/>
      <c r="J62" s="28"/>
      <c r="K62" s="28"/>
      <c r="L62" s="28"/>
      <c r="M62" s="28"/>
      <c r="N62" s="28"/>
      <c r="O62" s="58">
        <f>(O61-P61)</f>
        <v>35.511428571428567</v>
      </c>
      <c r="P62" s="56"/>
    </row>
    <row r="63" spans="1:16" x14ac:dyDescent="0.25">
      <c r="A63" s="8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21"/>
      <c r="O63" s="7"/>
      <c r="P63" s="7"/>
    </row>
    <row r="64" spans="1:16" s="23" customFormat="1" ht="21" customHeight="1" x14ac:dyDescent="0.25">
      <c r="A64" s="43">
        <v>8</v>
      </c>
      <c r="B64" s="40" t="s">
        <v>51</v>
      </c>
      <c r="C64" s="40" t="s">
        <v>13</v>
      </c>
      <c r="D64" s="25" t="s">
        <v>44</v>
      </c>
      <c r="E64" s="44" t="s">
        <v>52</v>
      </c>
      <c r="F64" s="8">
        <v>301</v>
      </c>
      <c r="G64" s="49">
        <v>1.6</v>
      </c>
      <c r="H64" s="54">
        <v>3.7</v>
      </c>
      <c r="I64" s="54">
        <v>3.7</v>
      </c>
      <c r="J64" s="54">
        <v>3.2</v>
      </c>
      <c r="K64" s="54">
        <v>3.2</v>
      </c>
      <c r="L64" s="54">
        <v>3.9</v>
      </c>
      <c r="M64" s="54">
        <v>4.3</v>
      </c>
      <c r="N64" s="54">
        <v>3.5</v>
      </c>
      <c r="O64" s="55">
        <f t="shared" ref="O64:O67" si="7">((SUM(H64:N64)-MAX(H64:N64)-MIN(H64:N64))/5)*G64</f>
        <v>5.7600000000000007</v>
      </c>
      <c r="P64" s="56"/>
    </row>
    <row r="65" spans="1:16" x14ac:dyDescent="0.25">
      <c r="A65" s="43"/>
      <c r="B65" s="3"/>
      <c r="C65" s="3"/>
      <c r="D65" s="3"/>
      <c r="E65" s="3"/>
      <c r="F65" s="8">
        <v>402</v>
      </c>
      <c r="G65" s="10">
        <v>1.9</v>
      </c>
      <c r="H65" s="54">
        <v>5</v>
      </c>
      <c r="I65" s="54">
        <v>4.8</v>
      </c>
      <c r="J65" s="54">
        <v>4.5999999999999996</v>
      </c>
      <c r="K65" s="54">
        <v>4.7</v>
      </c>
      <c r="L65" s="54">
        <v>4</v>
      </c>
      <c r="M65" s="54">
        <v>5.7</v>
      </c>
      <c r="N65" s="54">
        <v>5.6</v>
      </c>
      <c r="O65" s="55">
        <f t="shared" si="7"/>
        <v>9.3859999999999992</v>
      </c>
      <c r="P65" s="56"/>
    </row>
    <row r="66" spans="1:16" x14ac:dyDescent="0.25">
      <c r="A66" s="43"/>
      <c r="B66" s="3"/>
      <c r="C66" s="3"/>
      <c r="D66" s="3"/>
      <c r="E66" s="3"/>
      <c r="F66" s="8">
        <v>401</v>
      </c>
      <c r="G66" s="10">
        <v>2</v>
      </c>
      <c r="H66" s="54">
        <v>3.4</v>
      </c>
      <c r="I66" s="54">
        <v>3.2</v>
      </c>
      <c r="J66" s="54">
        <v>3.1</v>
      </c>
      <c r="K66" s="54">
        <v>3</v>
      </c>
      <c r="L66" s="54">
        <v>3</v>
      </c>
      <c r="M66" s="54">
        <v>3.5</v>
      </c>
      <c r="N66" s="54">
        <v>3.8</v>
      </c>
      <c r="O66" s="55">
        <f t="shared" si="7"/>
        <v>6.4799999999999995</v>
      </c>
      <c r="P66" s="56"/>
    </row>
    <row r="67" spans="1:16" ht="15.75" thickBot="1" x14ac:dyDescent="0.3">
      <c r="A67" s="43"/>
      <c r="B67" s="3"/>
      <c r="C67" s="3"/>
      <c r="D67" s="3"/>
      <c r="E67" s="3"/>
      <c r="F67" s="8">
        <v>363</v>
      </c>
      <c r="G67" s="115">
        <v>1.5</v>
      </c>
      <c r="H67" s="54">
        <v>4</v>
      </c>
      <c r="I67" s="54">
        <v>3.9</v>
      </c>
      <c r="J67" s="54">
        <v>3.7</v>
      </c>
      <c r="K67" s="54">
        <v>3.6</v>
      </c>
      <c r="L67" s="54">
        <v>4</v>
      </c>
      <c r="M67" s="54">
        <v>4.2</v>
      </c>
      <c r="N67" s="54">
        <v>4.0999999999999996</v>
      </c>
      <c r="O67" s="55">
        <f t="shared" si="7"/>
        <v>5.91</v>
      </c>
      <c r="P67" s="56"/>
    </row>
    <row r="68" spans="1:16" x14ac:dyDescent="0.25">
      <c r="A68" s="43"/>
      <c r="B68" s="3"/>
      <c r="C68" s="3"/>
      <c r="D68" s="3"/>
      <c r="E68" s="3"/>
      <c r="F68" s="3"/>
      <c r="G68" s="13">
        <v>7</v>
      </c>
      <c r="H68" s="28"/>
      <c r="I68" s="28"/>
      <c r="J68" s="28"/>
      <c r="K68" s="28"/>
      <c r="L68" s="28"/>
      <c r="M68" s="28"/>
      <c r="N68" s="28"/>
      <c r="O68" s="55">
        <f>((SUM(O64:O67)/G68)*10)</f>
        <v>39.337142857142858</v>
      </c>
      <c r="P68" s="57">
        <f>(SUM(P64:P67))</f>
        <v>0</v>
      </c>
    </row>
    <row r="69" spans="1:16" x14ac:dyDescent="0.25">
      <c r="A69" s="43"/>
      <c r="B69" s="3"/>
      <c r="C69" s="3"/>
      <c r="D69" s="3"/>
      <c r="E69" s="3"/>
      <c r="F69" s="3"/>
      <c r="G69" s="3"/>
      <c r="H69" s="28"/>
      <c r="I69" s="28"/>
      <c r="J69" s="28"/>
      <c r="K69" s="28"/>
      <c r="L69" s="28"/>
      <c r="M69" s="28"/>
      <c r="N69" s="28"/>
      <c r="O69" s="58">
        <f>(O68-P68)</f>
        <v>39.337142857142858</v>
      </c>
      <c r="P69" s="56"/>
    </row>
    <row r="70" spans="1:16" x14ac:dyDescent="0.25">
      <c r="A70" s="8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21"/>
      <c r="O70" s="7"/>
      <c r="P70" s="7"/>
    </row>
    <row r="71" spans="1:16" x14ac:dyDescent="0.25">
      <c r="A71" s="4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6"/>
      <c r="O71" s="28"/>
      <c r="P71" s="3"/>
    </row>
    <row r="72" spans="1:16" x14ac:dyDescent="0.25">
      <c r="A72" s="81" t="s">
        <v>23</v>
      </c>
      <c r="B72" s="22"/>
      <c r="C72" s="22"/>
      <c r="D72" s="27"/>
      <c r="E72" s="22"/>
      <c r="F72" s="32"/>
      <c r="G72" s="33"/>
      <c r="H72" s="34"/>
      <c r="I72" s="34"/>
      <c r="J72" s="34"/>
      <c r="K72" s="34"/>
      <c r="L72" s="34"/>
      <c r="M72" s="34"/>
      <c r="N72" s="35"/>
      <c r="O72" s="22"/>
      <c r="P72" s="7"/>
    </row>
    <row r="73" spans="1:16" x14ac:dyDescent="0.25">
      <c r="A73" s="77" t="s">
        <v>62</v>
      </c>
      <c r="B73" s="22"/>
      <c r="E73" s="3" t="s">
        <v>39</v>
      </c>
      <c r="F73" s="32"/>
      <c r="G73" s="33"/>
      <c r="H73" s="34"/>
      <c r="I73" s="34"/>
      <c r="J73" s="34"/>
      <c r="K73" s="34"/>
      <c r="L73" s="34"/>
      <c r="M73" s="34"/>
      <c r="N73" s="35"/>
      <c r="O73" s="22"/>
      <c r="P73" s="24"/>
    </row>
    <row r="74" spans="1:16" x14ac:dyDescent="0.25">
      <c r="A74" s="77" t="s">
        <v>63</v>
      </c>
      <c r="B74" s="36"/>
      <c r="E74" s="3" t="s">
        <v>40</v>
      </c>
      <c r="F74" s="32"/>
      <c r="G74" s="33"/>
      <c r="H74" s="34"/>
      <c r="I74" s="34"/>
      <c r="J74" s="34"/>
      <c r="K74" s="34"/>
      <c r="L74" s="34"/>
      <c r="M74" s="34"/>
      <c r="N74" s="35"/>
      <c r="O74" s="22"/>
      <c r="P74" s="29"/>
    </row>
    <row r="75" spans="1:16" x14ac:dyDescent="0.25">
      <c r="A75" s="77" t="s">
        <v>64</v>
      </c>
      <c r="B75" s="22"/>
      <c r="C75" s="22"/>
      <c r="D75" s="22"/>
      <c r="E75" s="22"/>
      <c r="F75" s="32"/>
      <c r="G75" s="33"/>
      <c r="H75" s="34"/>
      <c r="I75" s="34"/>
      <c r="J75" s="34"/>
      <c r="K75" s="34"/>
      <c r="L75" s="34"/>
      <c r="M75" s="34"/>
      <c r="N75" s="35"/>
      <c r="O75" s="22"/>
      <c r="P75" s="3"/>
    </row>
    <row r="76" spans="1:16" x14ac:dyDescent="0.25">
      <c r="A76" s="77" t="s">
        <v>65</v>
      </c>
      <c r="B76" s="22"/>
      <c r="C76" s="36"/>
      <c r="D76" s="22"/>
      <c r="E76" s="22"/>
      <c r="F76" s="32"/>
      <c r="G76" s="39"/>
      <c r="H76" s="27"/>
      <c r="I76" s="27"/>
      <c r="J76" s="27"/>
      <c r="K76" s="27"/>
      <c r="L76" s="27"/>
      <c r="M76" s="27"/>
      <c r="N76" s="35"/>
      <c r="O76" s="22"/>
    </row>
    <row r="77" spans="1:16" x14ac:dyDescent="0.25">
      <c r="A77" s="67"/>
      <c r="B77" s="22"/>
      <c r="C77" s="22"/>
      <c r="D77" s="22"/>
      <c r="E77" s="22"/>
      <c r="F77" s="22"/>
      <c r="G77" s="37"/>
      <c r="H77" s="22"/>
      <c r="I77" s="22"/>
      <c r="J77" s="22"/>
      <c r="K77" s="22"/>
      <c r="L77" s="22"/>
      <c r="M77" s="22"/>
      <c r="N77" s="35"/>
      <c r="O77" s="38"/>
    </row>
    <row r="78" spans="1:16" x14ac:dyDescent="0.25">
      <c r="A78" s="43"/>
      <c r="B78" s="3"/>
      <c r="C78" s="22"/>
      <c r="D78" s="3"/>
      <c r="E78" s="3"/>
      <c r="F78" s="3"/>
      <c r="G78" s="3"/>
      <c r="H78" s="3"/>
      <c r="I78" s="3"/>
      <c r="J78" s="3"/>
      <c r="K78" s="3"/>
      <c r="L78" s="3"/>
      <c r="M78" s="3"/>
      <c r="N78" s="16"/>
      <c r="O78" s="3"/>
    </row>
    <row r="79" spans="1:16" x14ac:dyDescent="0.25">
      <c r="A79" s="43"/>
      <c r="B79" s="3"/>
      <c r="C79" s="22"/>
      <c r="D79" s="3"/>
      <c r="E79" s="3"/>
      <c r="F79" s="3"/>
      <c r="G79" s="6"/>
      <c r="H79" s="3"/>
      <c r="I79" s="3"/>
      <c r="J79" s="3"/>
      <c r="K79" s="3"/>
      <c r="L79" s="3"/>
      <c r="M79" s="3"/>
      <c r="N79" s="20"/>
      <c r="O79" s="1"/>
    </row>
    <row r="80" spans="1:16" x14ac:dyDescent="0.25">
      <c r="A80" s="43"/>
      <c r="B80" s="3"/>
      <c r="C80" s="3"/>
      <c r="D80" s="4"/>
      <c r="E80" s="3"/>
      <c r="F80" s="3"/>
      <c r="G80" s="27"/>
      <c r="H80" s="27"/>
      <c r="I80" s="27"/>
      <c r="J80" s="27"/>
      <c r="K80" s="27"/>
      <c r="L80" s="27"/>
      <c r="M80" s="27"/>
      <c r="N80" s="20"/>
      <c r="O80" s="28"/>
    </row>
    <row r="81" spans="1:15" x14ac:dyDescent="0.25">
      <c r="A81" s="43"/>
      <c r="B81" s="26"/>
      <c r="C81" s="3"/>
      <c r="D81" s="26"/>
      <c r="E81" s="26"/>
      <c r="F81" s="3"/>
      <c r="G81" s="27"/>
      <c r="H81" s="27"/>
      <c r="I81" s="27"/>
      <c r="J81" s="27"/>
      <c r="K81" s="27"/>
      <c r="L81" s="27"/>
      <c r="M81" s="27"/>
      <c r="N81" s="20"/>
      <c r="O81" s="28"/>
    </row>
    <row r="82" spans="1:15" x14ac:dyDescent="0.25">
      <c r="A82" s="43"/>
      <c r="B82" s="3"/>
      <c r="C82" s="3"/>
      <c r="D82" s="3"/>
      <c r="E82" s="3"/>
      <c r="F82" s="3"/>
      <c r="G82" s="27"/>
      <c r="H82" s="27"/>
      <c r="I82" s="27"/>
      <c r="J82" s="27"/>
      <c r="K82" s="27"/>
      <c r="L82" s="27"/>
      <c r="M82" s="27"/>
      <c r="N82" s="20"/>
      <c r="O82" s="28"/>
    </row>
    <row r="83" spans="1:15" x14ac:dyDescent="0.25">
      <c r="A83" s="43"/>
      <c r="B83" s="3"/>
      <c r="C83" s="26"/>
      <c r="D83" s="3"/>
      <c r="E83" s="3"/>
      <c r="F83" s="3"/>
      <c r="G83" s="27"/>
      <c r="H83" s="27"/>
      <c r="I83" s="27"/>
      <c r="J83" s="27"/>
      <c r="K83" s="27"/>
      <c r="L83" s="27"/>
      <c r="M83" s="27"/>
      <c r="N83" s="20"/>
      <c r="O83" s="28"/>
    </row>
    <row r="84" spans="1:15" x14ac:dyDescent="0.25">
      <c r="A84" s="43"/>
      <c r="B84" s="3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20"/>
      <c r="O84" s="28"/>
    </row>
    <row r="85" spans="1:15" x14ac:dyDescent="0.25">
      <c r="A85" s="43"/>
      <c r="B85" s="3"/>
      <c r="C85" s="3"/>
      <c r="D85" s="3"/>
      <c r="E85" s="3"/>
      <c r="F85" s="3"/>
      <c r="G85" s="6"/>
      <c r="H85" s="3"/>
      <c r="I85" s="3"/>
      <c r="J85" s="3"/>
      <c r="K85" s="3"/>
      <c r="L85" s="3"/>
      <c r="M85" s="3"/>
      <c r="N85" s="20"/>
      <c r="O85" s="30"/>
    </row>
    <row r="86" spans="1:15" x14ac:dyDescent="0.25">
      <c r="A86" s="4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6"/>
      <c r="O86" s="28"/>
    </row>
  </sheetData>
  <mergeCells count="5">
    <mergeCell ref="B7:C7"/>
    <mergeCell ref="A1:O1"/>
    <mergeCell ref="A2:O2"/>
    <mergeCell ref="A5:C5"/>
    <mergeCell ref="B6:C6"/>
  </mergeCells>
  <pageMargins left="0.11811023622047245" right="0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P18" sqref="P18"/>
    </sheetView>
  </sheetViews>
  <sheetFormatPr defaultRowHeight="15" x14ac:dyDescent="0.25"/>
  <cols>
    <col min="1" max="1" width="8.28515625" customWidth="1"/>
    <col min="2" max="2" width="11.42578125" customWidth="1"/>
    <col min="3" max="3" width="11.140625" customWidth="1"/>
    <col min="4" max="4" width="20" customWidth="1"/>
    <col min="5" max="5" width="7.5703125" customWidth="1"/>
    <col min="6" max="6" width="19.7109375" customWidth="1"/>
    <col min="7" max="7" width="11.85546875" customWidth="1"/>
  </cols>
  <sheetData>
    <row r="1" spans="1:9" ht="15.75" x14ac:dyDescent="0.25">
      <c r="A1" s="154" t="s">
        <v>105</v>
      </c>
      <c r="B1" s="154"/>
      <c r="C1" s="154"/>
      <c r="D1" s="154"/>
      <c r="E1" s="154"/>
      <c r="F1" s="154"/>
      <c r="G1" s="154"/>
    </row>
    <row r="2" spans="1:9" ht="15.75" x14ac:dyDescent="0.25">
      <c r="A2" s="79"/>
      <c r="B2" s="79"/>
      <c r="C2" s="79"/>
      <c r="D2" s="79"/>
      <c r="E2" s="79"/>
      <c r="F2" s="79"/>
      <c r="G2" s="79"/>
    </row>
    <row r="3" spans="1:9" x14ac:dyDescent="0.25">
      <c r="A3" s="3"/>
      <c r="B3" s="63"/>
      <c r="C3" s="3"/>
      <c r="D3" s="3"/>
      <c r="E3" s="4"/>
      <c r="F3" s="3"/>
      <c r="G3" s="4"/>
    </row>
    <row r="4" spans="1:9" x14ac:dyDescent="0.25">
      <c r="A4" s="155" t="s">
        <v>41</v>
      </c>
      <c r="B4" s="155"/>
      <c r="C4" s="155"/>
      <c r="D4" s="155"/>
      <c r="E4" s="155"/>
      <c r="F4" s="155"/>
      <c r="G4" s="155"/>
    </row>
    <row r="5" spans="1:9" x14ac:dyDescent="0.25">
      <c r="A5" s="3"/>
      <c r="B5" s="63"/>
      <c r="C5" s="3"/>
      <c r="D5" s="3"/>
      <c r="E5" s="4"/>
      <c r="F5" s="3"/>
      <c r="G5" s="4"/>
    </row>
    <row r="6" spans="1:9" x14ac:dyDescent="0.25">
      <c r="A6" s="63"/>
      <c r="B6" s="63"/>
      <c r="C6" s="63"/>
      <c r="D6" s="63"/>
      <c r="E6" s="64"/>
      <c r="F6" s="63"/>
      <c r="G6" s="64"/>
    </row>
    <row r="7" spans="1:9" x14ac:dyDescent="0.25">
      <c r="A7" s="88"/>
      <c r="B7" s="88"/>
      <c r="C7" s="88"/>
      <c r="D7" s="88"/>
      <c r="E7" s="89"/>
      <c r="F7" s="88"/>
      <c r="G7" s="86"/>
      <c r="H7" s="87"/>
    </row>
    <row r="8" spans="1:9" x14ac:dyDescent="0.25">
      <c r="A8" s="90" t="s">
        <v>108</v>
      </c>
      <c r="B8" s="90" t="s">
        <v>109</v>
      </c>
      <c r="C8" s="91" t="s">
        <v>1</v>
      </c>
      <c r="D8" s="91" t="s">
        <v>2</v>
      </c>
      <c r="E8" s="90" t="s">
        <v>3</v>
      </c>
      <c r="F8" s="91" t="s">
        <v>4</v>
      </c>
      <c r="G8" s="90" t="s">
        <v>5</v>
      </c>
      <c r="H8" s="87"/>
    </row>
    <row r="9" spans="1:9" s="87" customFormat="1" ht="12" customHeight="1" x14ac:dyDescent="0.25">
      <c r="A9" s="163"/>
      <c r="B9" s="164"/>
      <c r="C9" s="163"/>
      <c r="D9" s="163"/>
      <c r="E9" s="164"/>
      <c r="F9" s="163"/>
      <c r="G9" s="164"/>
      <c r="H9" s="98"/>
    </row>
    <row r="10" spans="1:9" ht="18" customHeight="1" x14ac:dyDescent="0.25">
      <c r="A10" s="165">
        <f>RANK(B10,B10:B17)</f>
        <v>1</v>
      </c>
      <c r="B10" s="161">
        <f>'PRVINE DETALJNO'!O48</f>
        <v>51.105714285714285</v>
      </c>
      <c r="C10" s="92" t="s">
        <v>47</v>
      </c>
      <c r="D10" s="92" t="s">
        <v>48</v>
      </c>
      <c r="E10" s="95">
        <v>2008</v>
      </c>
      <c r="F10" s="97" t="s">
        <v>8</v>
      </c>
      <c r="G10" s="95" t="s">
        <v>9</v>
      </c>
      <c r="H10" s="98"/>
    </row>
    <row r="11" spans="1:9" ht="18" customHeight="1" x14ac:dyDescent="0.25">
      <c r="A11" s="165">
        <f>RANK(B11,B10:B17)</f>
        <v>2</v>
      </c>
      <c r="B11" s="162">
        <f>'PRVINE DETALJNO'!O20</f>
        <v>44.048571428571421</v>
      </c>
      <c r="C11" s="92" t="s">
        <v>15</v>
      </c>
      <c r="D11" s="92" t="s">
        <v>16</v>
      </c>
      <c r="E11" s="95">
        <v>2007</v>
      </c>
      <c r="F11" s="94" t="s">
        <v>55</v>
      </c>
      <c r="G11" s="95" t="s">
        <v>7</v>
      </c>
      <c r="H11" s="98"/>
    </row>
    <row r="12" spans="1:9" ht="18" customHeight="1" x14ac:dyDescent="0.25">
      <c r="A12" s="165">
        <f>RANK(B12,B10:B17)</f>
        <v>3</v>
      </c>
      <c r="B12" s="162">
        <f>'PRVINE DETALJNO'!O55</f>
        <v>41.871428571428567</v>
      </c>
      <c r="C12" s="92" t="s">
        <v>46</v>
      </c>
      <c r="D12" s="92" t="s">
        <v>45</v>
      </c>
      <c r="E12" s="95">
        <v>2008</v>
      </c>
      <c r="F12" s="97" t="s">
        <v>11</v>
      </c>
      <c r="G12" s="95" t="s">
        <v>12</v>
      </c>
      <c r="H12" s="98"/>
    </row>
    <row r="13" spans="1:9" ht="18" customHeight="1" x14ac:dyDescent="0.25">
      <c r="A13" s="96">
        <f>RANK(B13,B10:B17)</f>
        <v>4</v>
      </c>
      <c r="B13" s="161">
        <f>'PRVINE DETALJNO'!O41</f>
        <v>41.431428571428569</v>
      </c>
      <c r="C13" s="92" t="s">
        <v>6</v>
      </c>
      <c r="D13" s="92" t="s">
        <v>18</v>
      </c>
      <c r="E13" s="95">
        <v>2007</v>
      </c>
      <c r="F13" s="94" t="s">
        <v>55</v>
      </c>
      <c r="G13" s="95" t="s">
        <v>7</v>
      </c>
      <c r="H13" s="98"/>
      <c r="I13" s="23"/>
    </row>
    <row r="14" spans="1:9" s="23" customFormat="1" ht="18" customHeight="1" x14ac:dyDescent="0.25">
      <c r="A14" s="96">
        <f>RANK(B14,B10:B17)</f>
        <v>5</v>
      </c>
      <c r="B14" s="162">
        <f>'PRVINE DETALJNO'!O69</f>
        <v>39.337142857142858</v>
      </c>
      <c r="C14" s="92" t="s">
        <v>51</v>
      </c>
      <c r="D14" s="92" t="s">
        <v>13</v>
      </c>
      <c r="E14" s="93">
        <v>2008</v>
      </c>
      <c r="F14" s="94" t="s">
        <v>52</v>
      </c>
      <c r="G14" s="95" t="s">
        <v>14</v>
      </c>
      <c r="H14" s="98"/>
    </row>
    <row r="15" spans="1:9" ht="18" customHeight="1" x14ac:dyDescent="0.25">
      <c r="A15" s="99">
        <f>RANK(B15,B10:B17)</f>
        <v>6</v>
      </c>
      <c r="B15" s="162">
        <f>'PRVINE DETALJNO'!O27</f>
        <v>38.645714285714284</v>
      </c>
      <c r="C15" s="92" t="s">
        <v>19</v>
      </c>
      <c r="D15" s="92" t="s">
        <v>20</v>
      </c>
      <c r="E15" s="95">
        <v>2007</v>
      </c>
      <c r="F15" s="97" t="s">
        <v>11</v>
      </c>
      <c r="G15" s="95" t="s">
        <v>12</v>
      </c>
      <c r="H15" s="98"/>
      <c r="I15" s="23"/>
    </row>
    <row r="16" spans="1:9" ht="18" customHeight="1" x14ac:dyDescent="0.25">
      <c r="A16" s="99">
        <f>RANK(B16,B10:B17)</f>
        <v>7</v>
      </c>
      <c r="B16" s="162">
        <f>'PRVINE DETALJNO'!O62</f>
        <v>35.511428571428567</v>
      </c>
      <c r="C16" s="92" t="s">
        <v>10</v>
      </c>
      <c r="D16" s="92" t="s">
        <v>21</v>
      </c>
      <c r="E16" s="95">
        <v>2007</v>
      </c>
      <c r="F16" s="97" t="s">
        <v>11</v>
      </c>
      <c r="G16" s="95" t="s">
        <v>12</v>
      </c>
      <c r="H16" s="98"/>
      <c r="I16" s="23"/>
    </row>
    <row r="17" spans="1:9" ht="18" customHeight="1" x14ac:dyDescent="0.25">
      <c r="A17" s="99">
        <f>RANK(B17,B10:B17)</f>
        <v>8</v>
      </c>
      <c r="B17" s="162">
        <f>'PRVINE DETALJNO'!O34</f>
        <v>35.219999999999992</v>
      </c>
      <c r="C17" s="92" t="s">
        <v>49</v>
      </c>
      <c r="D17" s="92" t="s">
        <v>50</v>
      </c>
      <c r="E17" s="95">
        <v>2008</v>
      </c>
      <c r="F17" s="97" t="s">
        <v>8</v>
      </c>
      <c r="G17" s="95" t="s">
        <v>9</v>
      </c>
      <c r="H17" s="98"/>
      <c r="I17" s="23"/>
    </row>
    <row r="18" spans="1:9" x14ac:dyDescent="0.25">
      <c r="A18" s="88"/>
      <c r="B18" s="88"/>
      <c r="C18" s="88"/>
      <c r="D18" s="88"/>
      <c r="E18" s="89"/>
      <c r="F18" s="88"/>
      <c r="G18" s="89"/>
      <c r="H18" s="87"/>
    </row>
    <row r="19" spans="1:9" x14ac:dyDescent="0.25">
      <c r="A19" s="63"/>
      <c r="B19" s="63"/>
      <c r="C19" s="63"/>
      <c r="D19" s="63"/>
      <c r="E19" s="64"/>
      <c r="F19" s="63"/>
      <c r="G19" s="64"/>
    </row>
    <row r="20" spans="1:9" x14ac:dyDescent="0.25">
      <c r="A20" s="48">
        <v>106</v>
      </c>
      <c r="B20" s="47" t="s">
        <v>54</v>
      </c>
      <c r="C20" s="49">
        <v>1.6</v>
      </c>
      <c r="D20" s="85" t="s">
        <v>107</v>
      </c>
      <c r="E20" s="9">
        <v>1</v>
      </c>
      <c r="F20" s="53" t="s">
        <v>58</v>
      </c>
    </row>
    <row r="21" spans="1:9" x14ac:dyDescent="0.25">
      <c r="A21" s="8">
        <v>301</v>
      </c>
      <c r="B21" s="8" t="s">
        <v>25</v>
      </c>
      <c r="C21" s="10">
        <v>1.9</v>
      </c>
      <c r="E21" s="9">
        <v>2</v>
      </c>
      <c r="F21" s="19" t="s">
        <v>43</v>
      </c>
    </row>
    <row r="22" spans="1:9" x14ac:dyDescent="0.25">
      <c r="A22" s="8">
        <v>401</v>
      </c>
      <c r="B22" s="8" t="s">
        <v>26</v>
      </c>
      <c r="C22" s="10">
        <v>2</v>
      </c>
      <c r="E22" s="9">
        <v>3</v>
      </c>
      <c r="F22" s="47" t="s">
        <v>59</v>
      </c>
    </row>
    <row r="23" spans="1:9" x14ac:dyDescent="0.25">
      <c r="A23" s="8">
        <v>363</v>
      </c>
      <c r="B23" s="8" t="s">
        <v>27</v>
      </c>
      <c r="C23" s="10">
        <v>1.5</v>
      </c>
      <c r="E23" s="9">
        <v>4</v>
      </c>
      <c r="F23" s="47" t="s">
        <v>57</v>
      </c>
    </row>
    <row r="24" spans="1:9" ht="15.75" thickBot="1" x14ac:dyDescent="0.3">
      <c r="A24" s="11"/>
      <c r="B24" s="11"/>
      <c r="C24" s="12"/>
      <c r="E24" s="9">
        <v>5</v>
      </c>
      <c r="F24" s="47" t="s">
        <v>60</v>
      </c>
    </row>
    <row r="25" spans="1:9" ht="15.75" customHeight="1" x14ac:dyDescent="0.25">
      <c r="A25" s="156" t="s">
        <v>24</v>
      </c>
      <c r="B25" s="156"/>
      <c r="C25" s="13">
        <v>7</v>
      </c>
      <c r="E25" s="9">
        <v>6</v>
      </c>
      <c r="F25" s="17" t="s">
        <v>56</v>
      </c>
    </row>
    <row r="26" spans="1:9" x14ac:dyDescent="0.25">
      <c r="C26" s="8"/>
      <c r="D26" s="8"/>
      <c r="E26" s="9">
        <v>7</v>
      </c>
      <c r="F26" s="52" t="s">
        <v>42</v>
      </c>
    </row>
    <row r="27" spans="1:9" x14ac:dyDescent="0.25">
      <c r="C27" s="7"/>
      <c r="D27" s="7"/>
      <c r="E27" s="7"/>
      <c r="F27" s="15"/>
      <c r="G27" s="19"/>
    </row>
    <row r="28" spans="1:9" x14ac:dyDescent="0.25">
      <c r="C28" s="8"/>
      <c r="D28" s="14"/>
      <c r="E28" s="8"/>
      <c r="F28" s="9"/>
    </row>
    <row r="29" spans="1:9" x14ac:dyDescent="0.25">
      <c r="G29" s="19"/>
    </row>
  </sheetData>
  <sortState ref="B10:G17">
    <sortCondition descending="1" ref="B10"/>
  </sortState>
  <mergeCells count="3">
    <mergeCell ref="A1:G1"/>
    <mergeCell ref="A4:G4"/>
    <mergeCell ref="A25:B25"/>
  </mergeCells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1048379"/>
  <sheetViews>
    <sheetView topLeftCell="A7" workbookViewId="0">
      <selection activeCell="J15" sqref="J15"/>
    </sheetView>
  </sheetViews>
  <sheetFormatPr defaultRowHeight="15" x14ac:dyDescent="0.25"/>
  <cols>
    <col min="1" max="1" width="6.140625" style="110" customWidth="1"/>
    <col min="2" max="8" width="12.28515625" style="101" customWidth="1"/>
    <col min="9" max="9" width="2.7109375" style="100" customWidth="1"/>
    <col min="10" max="1017" width="12.28515625" style="100" customWidth="1"/>
    <col min="1018" max="1018" width="10.28515625" customWidth="1"/>
  </cols>
  <sheetData>
    <row r="1" spans="1:1017" ht="19.350000000000001" customHeight="1" x14ac:dyDescent="0.25">
      <c r="A1" s="160" t="str">
        <f>'ŠTARTNA LISTA'!A1:F1</f>
        <v>Kadetinje U12 (2008, 2007)</v>
      </c>
      <c r="B1" s="160"/>
      <c r="C1" s="160"/>
      <c r="D1" s="160"/>
      <c r="E1" s="160"/>
      <c r="F1" s="160"/>
      <c r="G1" s="160"/>
      <c r="H1" s="160"/>
    </row>
    <row r="2" spans="1:1017" ht="19.350000000000001" customHeight="1" x14ac:dyDescent="0.25"/>
    <row r="3" spans="1:1017" ht="19.350000000000001" customHeight="1" x14ac:dyDescent="0.25"/>
    <row r="4" spans="1:1017" ht="19.350000000000001" customHeight="1" x14ac:dyDescent="0.25">
      <c r="F4" s="102" t="s">
        <v>110</v>
      </c>
    </row>
    <row r="5" spans="1:1017" s="105" customFormat="1" ht="18" customHeight="1" x14ac:dyDescent="0.2">
      <c r="A5" s="111">
        <v>106</v>
      </c>
      <c r="B5" s="103" t="s">
        <v>54</v>
      </c>
      <c r="E5" s="103">
        <v>1.6</v>
      </c>
      <c r="F5" s="103" t="s">
        <v>62</v>
      </c>
      <c r="G5" s="103"/>
      <c r="H5" s="103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  <c r="IW5" s="104"/>
      <c r="IX5" s="104"/>
      <c r="IY5" s="104"/>
      <c r="IZ5" s="104"/>
      <c r="JA5" s="104"/>
      <c r="JB5" s="104"/>
      <c r="JC5" s="104"/>
      <c r="JD5" s="104"/>
      <c r="JE5" s="104"/>
      <c r="JF5" s="104"/>
      <c r="JG5" s="104"/>
      <c r="JH5" s="104"/>
      <c r="JI5" s="104"/>
      <c r="JJ5" s="104"/>
      <c r="JK5" s="104"/>
      <c r="JL5" s="104"/>
      <c r="JM5" s="104"/>
      <c r="JN5" s="104"/>
      <c r="JO5" s="104"/>
      <c r="JP5" s="104"/>
      <c r="JQ5" s="104"/>
      <c r="JR5" s="104"/>
      <c r="JS5" s="104"/>
      <c r="JT5" s="104"/>
      <c r="JU5" s="104"/>
      <c r="JV5" s="104"/>
      <c r="JW5" s="104"/>
      <c r="JX5" s="104"/>
      <c r="JY5" s="104"/>
      <c r="JZ5" s="104"/>
      <c r="KA5" s="104"/>
      <c r="KB5" s="104"/>
      <c r="KC5" s="104"/>
      <c r="KD5" s="104"/>
      <c r="KE5" s="104"/>
      <c r="KF5" s="104"/>
      <c r="KG5" s="104"/>
      <c r="KH5" s="104"/>
      <c r="KI5" s="104"/>
      <c r="KJ5" s="104"/>
      <c r="KK5" s="104"/>
      <c r="KL5" s="104"/>
      <c r="KM5" s="104"/>
      <c r="KN5" s="104"/>
      <c r="KO5" s="104"/>
      <c r="KP5" s="104"/>
      <c r="KQ5" s="104"/>
      <c r="KR5" s="104"/>
      <c r="KS5" s="104"/>
      <c r="KT5" s="104"/>
      <c r="KU5" s="104"/>
      <c r="KV5" s="104"/>
      <c r="KW5" s="104"/>
      <c r="KX5" s="104"/>
      <c r="KY5" s="104"/>
      <c r="KZ5" s="104"/>
      <c r="LA5" s="104"/>
      <c r="LB5" s="104"/>
      <c r="LC5" s="104"/>
      <c r="LD5" s="104"/>
      <c r="LE5" s="104"/>
      <c r="LF5" s="104"/>
      <c r="LG5" s="104"/>
      <c r="LH5" s="104"/>
      <c r="LI5" s="104"/>
      <c r="LJ5" s="104"/>
      <c r="LK5" s="104"/>
      <c r="LL5" s="104"/>
      <c r="LM5" s="104"/>
      <c r="LN5" s="104"/>
      <c r="LO5" s="104"/>
      <c r="LP5" s="104"/>
      <c r="LQ5" s="104"/>
      <c r="LR5" s="104"/>
      <c r="LS5" s="104"/>
      <c r="LT5" s="104"/>
      <c r="LU5" s="104"/>
      <c r="LV5" s="104"/>
      <c r="LW5" s="104"/>
      <c r="LX5" s="104"/>
      <c r="LY5" s="104"/>
      <c r="LZ5" s="104"/>
      <c r="MA5" s="104"/>
      <c r="MB5" s="104"/>
      <c r="MC5" s="104"/>
      <c r="MD5" s="104"/>
      <c r="ME5" s="104"/>
      <c r="MF5" s="104"/>
      <c r="MG5" s="104"/>
      <c r="MH5" s="104"/>
      <c r="MI5" s="104"/>
      <c r="MJ5" s="104"/>
      <c r="MK5" s="104"/>
      <c r="ML5" s="104"/>
      <c r="MM5" s="104"/>
      <c r="MN5" s="104"/>
      <c r="MO5" s="104"/>
      <c r="MP5" s="104"/>
      <c r="MQ5" s="104"/>
      <c r="MR5" s="104"/>
      <c r="MS5" s="104"/>
      <c r="MT5" s="104"/>
      <c r="MU5" s="104"/>
      <c r="MV5" s="104"/>
      <c r="MW5" s="104"/>
      <c r="MX5" s="104"/>
      <c r="MY5" s="104"/>
      <c r="MZ5" s="104"/>
      <c r="NA5" s="104"/>
      <c r="NB5" s="104"/>
      <c r="NC5" s="104"/>
      <c r="ND5" s="104"/>
      <c r="NE5" s="104"/>
      <c r="NF5" s="104"/>
      <c r="NG5" s="104"/>
      <c r="NH5" s="104"/>
      <c r="NI5" s="104"/>
      <c r="NJ5" s="104"/>
      <c r="NK5" s="104"/>
      <c r="NL5" s="104"/>
      <c r="NM5" s="104"/>
      <c r="NN5" s="104"/>
      <c r="NO5" s="104"/>
      <c r="NP5" s="104"/>
      <c r="NQ5" s="104"/>
      <c r="NR5" s="104"/>
      <c r="NS5" s="104"/>
      <c r="NT5" s="104"/>
      <c r="NU5" s="104"/>
      <c r="NV5" s="104"/>
      <c r="NW5" s="104"/>
      <c r="NX5" s="104"/>
      <c r="NY5" s="104"/>
      <c r="NZ5" s="104"/>
      <c r="OA5" s="104"/>
      <c r="OB5" s="104"/>
      <c r="OC5" s="104"/>
      <c r="OD5" s="104"/>
      <c r="OE5" s="104"/>
      <c r="OF5" s="104"/>
      <c r="OG5" s="104"/>
      <c r="OH5" s="104"/>
      <c r="OI5" s="104"/>
      <c r="OJ5" s="104"/>
      <c r="OK5" s="104"/>
      <c r="OL5" s="104"/>
      <c r="OM5" s="104"/>
      <c r="ON5" s="104"/>
      <c r="OO5" s="104"/>
      <c r="OP5" s="104"/>
      <c r="OQ5" s="104"/>
      <c r="OR5" s="104"/>
      <c r="OS5" s="104"/>
      <c r="OT5" s="104"/>
      <c r="OU5" s="104"/>
      <c r="OV5" s="104"/>
      <c r="OW5" s="104"/>
      <c r="OX5" s="104"/>
      <c r="OY5" s="104"/>
      <c r="OZ5" s="104"/>
      <c r="PA5" s="104"/>
      <c r="PB5" s="104"/>
      <c r="PC5" s="104"/>
      <c r="PD5" s="104"/>
      <c r="PE5" s="104"/>
      <c r="PF5" s="104"/>
      <c r="PG5" s="104"/>
      <c r="PH5" s="104"/>
      <c r="PI5" s="104"/>
      <c r="PJ5" s="104"/>
      <c r="PK5" s="104"/>
      <c r="PL5" s="104"/>
      <c r="PM5" s="104"/>
      <c r="PN5" s="104"/>
      <c r="PO5" s="104"/>
      <c r="PP5" s="104"/>
      <c r="PQ5" s="104"/>
      <c r="PR5" s="104"/>
      <c r="PS5" s="104"/>
      <c r="PT5" s="104"/>
      <c r="PU5" s="104"/>
      <c r="PV5" s="104"/>
      <c r="PW5" s="104"/>
      <c r="PX5" s="104"/>
      <c r="PY5" s="104"/>
      <c r="PZ5" s="104"/>
      <c r="QA5" s="104"/>
      <c r="QB5" s="104"/>
      <c r="QC5" s="104"/>
      <c r="QD5" s="104"/>
      <c r="QE5" s="104"/>
      <c r="QF5" s="104"/>
      <c r="QG5" s="104"/>
      <c r="QH5" s="104"/>
      <c r="QI5" s="104"/>
      <c r="QJ5" s="104"/>
      <c r="QK5" s="104"/>
      <c r="QL5" s="104"/>
      <c r="QM5" s="104"/>
      <c r="QN5" s="104"/>
      <c r="QO5" s="104"/>
      <c r="QP5" s="104"/>
      <c r="QQ5" s="104"/>
      <c r="QR5" s="104"/>
      <c r="QS5" s="104"/>
      <c r="QT5" s="104"/>
      <c r="QU5" s="104"/>
      <c r="QV5" s="104"/>
      <c r="QW5" s="104"/>
      <c r="QX5" s="104"/>
      <c r="QY5" s="104"/>
      <c r="QZ5" s="104"/>
      <c r="RA5" s="104"/>
      <c r="RB5" s="104"/>
      <c r="RC5" s="104"/>
      <c r="RD5" s="104"/>
      <c r="RE5" s="104"/>
      <c r="RF5" s="104"/>
      <c r="RG5" s="104"/>
      <c r="RH5" s="104"/>
      <c r="RI5" s="104"/>
      <c r="RJ5" s="104"/>
      <c r="RK5" s="104"/>
      <c r="RL5" s="104"/>
      <c r="RM5" s="104"/>
      <c r="RN5" s="104"/>
      <c r="RO5" s="104"/>
      <c r="RP5" s="104"/>
      <c r="RQ5" s="104"/>
      <c r="RR5" s="104"/>
      <c r="RS5" s="104"/>
      <c r="RT5" s="104"/>
      <c r="RU5" s="104"/>
      <c r="RV5" s="104"/>
      <c r="RW5" s="104"/>
      <c r="RX5" s="104"/>
      <c r="RY5" s="104"/>
      <c r="RZ5" s="104"/>
      <c r="SA5" s="104"/>
      <c r="SB5" s="104"/>
      <c r="SC5" s="104"/>
      <c r="SD5" s="104"/>
      <c r="SE5" s="104"/>
      <c r="SF5" s="104"/>
      <c r="SG5" s="104"/>
      <c r="SH5" s="104"/>
      <c r="SI5" s="104"/>
      <c r="SJ5" s="104"/>
      <c r="SK5" s="104"/>
      <c r="SL5" s="104"/>
      <c r="SM5" s="104"/>
      <c r="SN5" s="104"/>
      <c r="SO5" s="104"/>
      <c r="SP5" s="104"/>
      <c r="SQ5" s="104"/>
      <c r="SR5" s="104"/>
      <c r="SS5" s="104"/>
      <c r="ST5" s="104"/>
      <c r="SU5" s="104"/>
      <c r="SV5" s="104"/>
      <c r="SW5" s="104"/>
      <c r="SX5" s="104"/>
      <c r="SY5" s="104"/>
      <c r="SZ5" s="104"/>
      <c r="TA5" s="104"/>
      <c r="TB5" s="104"/>
      <c r="TC5" s="104"/>
      <c r="TD5" s="104"/>
      <c r="TE5" s="104"/>
      <c r="TF5" s="104"/>
      <c r="TG5" s="104"/>
      <c r="TH5" s="104"/>
      <c r="TI5" s="104"/>
      <c r="TJ5" s="104"/>
      <c r="TK5" s="104"/>
      <c r="TL5" s="104"/>
      <c r="TM5" s="104"/>
      <c r="TN5" s="104"/>
      <c r="TO5" s="104"/>
      <c r="TP5" s="104"/>
      <c r="TQ5" s="104"/>
      <c r="TR5" s="104"/>
      <c r="TS5" s="104"/>
      <c r="TT5" s="104"/>
      <c r="TU5" s="104"/>
      <c r="TV5" s="104"/>
      <c r="TW5" s="104"/>
      <c r="TX5" s="104"/>
      <c r="TY5" s="104"/>
      <c r="TZ5" s="104"/>
      <c r="UA5" s="104"/>
      <c r="UB5" s="104"/>
      <c r="UC5" s="104"/>
      <c r="UD5" s="104"/>
      <c r="UE5" s="104"/>
      <c r="UF5" s="104"/>
      <c r="UG5" s="104"/>
      <c r="UH5" s="104"/>
      <c r="UI5" s="104"/>
      <c r="UJ5" s="104"/>
      <c r="UK5" s="104"/>
      <c r="UL5" s="104"/>
      <c r="UM5" s="104"/>
      <c r="UN5" s="104"/>
      <c r="UO5" s="104"/>
      <c r="UP5" s="104"/>
      <c r="UQ5" s="104"/>
      <c r="UR5" s="104"/>
      <c r="US5" s="104"/>
      <c r="UT5" s="104"/>
      <c r="UU5" s="104"/>
      <c r="UV5" s="104"/>
      <c r="UW5" s="104"/>
      <c r="UX5" s="104"/>
      <c r="UY5" s="104"/>
      <c r="UZ5" s="104"/>
      <c r="VA5" s="104"/>
      <c r="VB5" s="104"/>
      <c r="VC5" s="104"/>
      <c r="VD5" s="104"/>
      <c r="VE5" s="104"/>
      <c r="VF5" s="104"/>
      <c r="VG5" s="104"/>
      <c r="VH5" s="104"/>
      <c r="VI5" s="104"/>
      <c r="VJ5" s="104"/>
      <c r="VK5" s="104"/>
      <c r="VL5" s="104"/>
      <c r="VM5" s="104"/>
      <c r="VN5" s="104"/>
      <c r="VO5" s="104"/>
      <c r="VP5" s="104"/>
      <c r="VQ5" s="104"/>
      <c r="VR5" s="104"/>
      <c r="VS5" s="104"/>
      <c r="VT5" s="104"/>
      <c r="VU5" s="104"/>
      <c r="VV5" s="104"/>
      <c r="VW5" s="104"/>
      <c r="VX5" s="104"/>
      <c r="VY5" s="104"/>
      <c r="VZ5" s="104"/>
      <c r="WA5" s="104"/>
      <c r="WB5" s="104"/>
      <c r="WC5" s="104"/>
      <c r="WD5" s="104"/>
      <c r="WE5" s="104"/>
      <c r="WF5" s="104"/>
      <c r="WG5" s="104"/>
      <c r="WH5" s="104"/>
      <c r="WI5" s="104"/>
      <c r="WJ5" s="104"/>
      <c r="WK5" s="104"/>
      <c r="WL5" s="104"/>
      <c r="WM5" s="104"/>
      <c r="WN5" s="104"/>
      <c r="WO5" s="104"/>
      <c r="WP5" s="104"/>
      <c r="WQ5" s="104"/>
      <c r="WR5" s="104"/>
      <c r="WS5" s="104"/>
      <c r="WT5" s="104"/>
      <c r="WU5" s="104"/>
      <c r="WV5" s="104"/>
      <c r="WW5" s="104"/>
      <c r="WX5" s="104"/>
      <c r="WY5" s="104"/>
      <c r="WZ5" s="104"/>
      <c r="XA5" s="104"/>
      <c r="XB5" s="104"/>
      <c r="XC5" s="104"/>
      <c r="XD5" s="104"/>
      <c r="XE5" s="104"/>
      <c r="XF5" s="104"/>
      <c r="XG5" s="104"/>
      <c r="XH5" s="104"/>
      <c r="XI5" s="104"/>
      <c r="XJ5" s="104"/>
      <c r="XK5" s="104"/>
      <c r="XL5" s="104"/>
      <c r="XM5" s="104"/>
      <c r="XN5" s="104"/>
      <c r="XO5" s="104"/>
      <c r="XP5" s="104"/>
      <c r="XQ5" s="104"/>
      <c r="XR5" s="104"/>
      <c r="XS5" s="104"/>
      <c r="XT5" s="104"/>
      <c r="XU5" s="104"/>
      <c r="XV5" s="104"/>
      <c r="XW5" s="104"/>
      <c r="XX5" s="104"/>
      <c r="XY5" s="104"/>
      <c r="XZ5" s="104"/>
      <c r="YA5" s="104"/>
      <c r="YB5" s="104"/>
      <c r="YC5" s="104"/>
      <c r="YD5" s="104"/>
      <c r="YE5" s="104"/>
      <c r="YF5" s="104"/>
      <c r="YG5" s="104"/>
      <c r="YH5" s="104"/>
      <c r="YI5" s="104"/>
      <c r="YJ5" s="104"/>
      <c r="YK5" s="104"/>
      <c r="YL5" s="104"/>
      <c r="YM5" s="104"/>
      <c r="YN5" s="104"/>
      <c r="YO5" s="104"/>
      <c r="YP5" s="104"/>
      <c r="YQ5" s="104"/>
      <c r="YR5" s="104"/>
      <c r="YS5" s="104"/>
      <c r="YT5" s="104"/>
      <c r="YU5" s="104"/>
      <c r="YV5" s="104"/>
      <c r="YW5" s="104"/>
      <c r="YX5" s="104"/>
      <c r="YY5" s="104"/>
      <c r="YZ5" s="104"/>
      <c r="ZA5" s="104"/>
      <c r="ZB5" s="104"/>
      <c r="ZC5" s="104"/>
      <c r="ZD5" s="104"/>
      <c r="ZE5" s="104"/>
      <c r="ZF5" s="104"/>
      <c r="ZG5" s="104"/>
      <c r="ZH5" s="104"/>
      <c r="ZI5" s="104"/>
      <c r="ZJ5" s="104"/>
      <c r="ZK5" s="104"/>
      <c r="ZL5" s="104"/>
      <c r="ZM5" s="104"/>
      <c r="ZN5" s="104"/>
      <c r="ZO5" s="104"/>
      <c r="ZP5" s="104"/>
      <c r="ZQ5" s="104"/>
      <c r="ZR5" s="104"/>
      <c r="ZS5" s="104"/>
      <c r="ZT5" s="104"/>
      <c r="ZU5" s="104"/>
      <c r="ZV5" s="104"/>
      <c r="ZW5" s="104"/>
      <c r="ZX5" s="104"/>
      <c r="ZY5" s="104"/>
      <c r="ZZ5" s="104"/>
      <c r="AAA5" s="104"/>
      <c r="AAB5" s="104"/>
      <c r="AAC5" s="104"/>
      <c r="AAD5" s="104"/>
      <c r="AAE5" s="104"/>
      <c r="AAF5" s="104"/>
      <c r="AAG5" s="104"/>
      <c r="AAH5" s="104"/>
      <c r="AAI5" s="104"/>
      <c r="AAJ5" s="104"/>
      <c r="AAK5" s="104"/>
      <c r="AAL5" s="104"/>
      <c r="AAM5" s="104"/>
      <c r="AAN5" s="104"/>
      <c r="AAO5" s="104"/>
      <c r="AAP5" s="104"/>
      <c r="AAQ5" s="104"/>
      <c r="AAR5" s="104"/>
      <c r="AAS5" s="104"/>
      <c r="AAT5" s="104"/>
      <c r="AAU5" s="104"/>
      <c r="AAV5" s="104"/>
      <c r="AAW5" s="104"/>
      <c r="AAX5" s="104"/>
      <c r="AAY5" s="104"/>
      <c r="AAZ5" s="104"/>
      <c r="ABA5" s="104"/>
      <c r="ABB5" s="104"/>
      <c r="ABC5" s="104"/>
      <c r="ABD5" s="104"/>
      <c r="ABE5" s="104"/>
      <c r="ABF5" s="104"/>
      <c r="ABG5" s="104"/>
      <c r="ABH5" s="104"/>
      <c r="ABI5" s="104"/>
      <c r="ABJ5" s="104"/>
      <c r="ABK5" s="104"/>
      <c r="ABL5" s="104"/>
      <c r="ABM5" s="104"/>
      <c r="ABN5" s="104"/>
      <c r="ABO5" s="104"/>
      <c r="ABP5" s="104"/>
      <c r="ABQ5" s="104"/>
      <c r="ABR5" s="104"/>
      <c r="ABS5" s="104"/>
      <c r="ABT5" s="104"/>
      <c r="ABU5" s="104"/>
      <c r="ABV5" s="104"/>
      <c r="ABW5" s="104"/>
      <c r="ABX5" s="104"/>
      <c r="ABY5" s="104"/>
      <c r="ABZ5" s="104"/>
      <c r="ACA5" s="104"/>
      <c r="ACB5" s="104"/>
      <c r="ACC5" s="104"/>
      <c r="ACD5" s="104"/>
      <c r="ACE5" s="104"/>
      <c r="ACF5" s="104"/>
      <c r="ACG5" s="104"/>
      <c r="ACH5" s="104"/>
      <c r="ACI5" s="104"/>
      <c r="ACJ5" s="104"/>
      <c r="ACK5" s="104"/>
      <c r="ACL5" s="104"/>
      <c r="ACM5" s="104"/>
      <c r="ACN5" s="104"/>
      <c r="ACO5" s="104"/>
      <c r="ACP5" s="104"/>
      <c r="ACQ5" s="104"/>
      <c r="ACR5" s="104"/>
      <c r="ACS5" s="104"/>
      <c r="ACT5" s="104"/>
      <c r="ACU5" s="104"/>
      <c r="ACV5" s="104"/>
      <c r="ACW5" s="104"/>
      <c r="ACX5" s="104"/>
      <c r="ACY5" s="104"/>
      <c r="ACZ5" s="104"/>
      <c r="ADA5" s="104"/>
      <c r="ADB5" s="104"/>
      <c r="ADC5" s="104"/>
      <c r="ADD5" s="104"/>
      <c r="ADE5" s="104"/>
      <c r="ADF5" s="104"/>
      <c r="ADG5" s="104"/>
      <c r="ADH5" s="104"/>
      <c r="ADI5" s="104"/>
      <c r="ADJ5" s="104"/>
      <c r="ADK5" s="104"/>
      <c r="ADL5" s="104"/>
      <c r="ADM5" s="104"/>
      <c r="ADN5" s="104"/>
      <c r="ADO5" s="104"/>
      <c r="ADP5" s="104"/>
      <c r="ADQ5" s="104"/>
      <c r="ADR5" s="104"/>
      <c r="ADS5" s="104"/>
      <c r="ADT5" s="104"/>
      <c r="ADU5" s="104"/>
      <c r="ADV5" s="104"/>
      <c r="ADW5" s="104"/>
      <c r="ADX5" s="104"/>
      <c r="ADY5" s="104"/>
      <c r="ADZ5" s="104"/>
      <c r="AEA5" s="104"/>
      <c r="AEB5" s="104"/>
      <c r="AEC5" s="104"/>
      <c r="AED5" s="104"/>
      <c r="AEE5" s="104"/>
      <c r="AEF5" s="104"/>
      <c r="AEG5" s="104"/>
      <c r="AEH5" s="104"/>
      <c r="AEI5" s="104"/>
      <c r="AEJ5" s="104"/>
      <c r="AEK5" s="104"/>
      <c r="AEL5" s="104"/>
      <c r="AEM5" s="104"/>
      <c r="AEN5" s="104"/>
      <c r="AEO5" s="104"/>
      <c r="AEP5" s="104"/>
      <c r="AEQ5" s="104"/>
      <c r="AER5" s="104"/>
      <c r="AES5" s="104"/>
      <c r="AET5" s="104"/>
      <c r="AEU5" s="104"/>
      <c r="AEV5" s="104"/>
      <c r="AEW5" s="104"/>
      <c r="AEX5" s="104"/>
      <c r="AEY5" s="104"/>
      <c r="AEZ5" s="104"/>
      <c r="AFA5" s="104"/>
      <c r="AFB5" s="104"/>
      <c r="AFC5" s="104"/>
      <c r="AFD5" s="104"/>
      <c r="AFE5" s="104"/>
      <c r="AFF5" s="104"/>
      <c r="AFG5" s="104"/>
      <c r="AFH5" s="104"/>
      <c r="AFI5" s="104"/>
      <c r="AFJ5" s="104"/>
      <c r="AFK5" s="104"/>
      <c r="AFL5" s="104"/>
      <c r="AFM5" s="104"/>
      <c r="AFN5" s="104"/>
      <c r="AFO5" s="104"/>
      <c r="AFP5" s="104"/>
      <c r="AFQ5" s="104"/>
      <c r="AFR5" s="104"/>
      <c r="AFS5" s="104"/>
      <c r="AFT5" s="104"/>
      <c r="AFU5" s="104"/>
      <c r="AFV5" s="104"/>
      <c r="AFW5" s="104"/>
      <c r="AFX5" s="104"/>
      <c r="AFY5" s="104"/>
      <c r="AFZ5" s="104"/>
      <c r="AGA5" s="104"/>
      <c r="AGB5" s="104"/>
      <c r="AGC5" s="104"/>
      <c r="AGD5" s="104"/>
      <c r="AGE5" s="104"/>
      <c r="AGF5" s="104"/>
      <c r="AGG5" s="104"/>
      <c r="AGH5" s="104"/>
      <c r="AGI5" s="104"/>
      <c r="AGJ5" s="104"/>
      <c r="AGK5" s="104"/>
      <c r="AGL5" s="104"/>
      <c r="AGM5" s="104"/>
      <c r="AGN5" s="104"/>
      <c r="AGO5" s="104"/>
      <c r="AGP5" s="104"/>
      <c r="AGQ5" s="104"/>
      <c r="AGR5" s="104"/>
      <c r="AGS5" s="104"/>
      <c r="AGT5" s="104"/>
      <c r="AGU5" s="104"/>
      <c r="AGV5" s="104"/>
      <c r="AGW5" s="104"/>
      <c r="AGX5" s="104"/>
      <c r="AGY5" s="104"/>
      <c r="AGZ5" s="104"/>
      <c r="AHA5" s="104"/>
      <c r="AHB5" s="104"/>
      <c r="AHC5" s="104"/>
      <c r="AHD5" s="104"/>
      <c r="AHE5" s="104"/>
      <c r="AHF5" s="104"/>
      <c r="AHG5" s="104"/>
      <c r="AHH5" s="104"/>
      <c r="AHI5" s="104"/>
      <c r="AHJ5" s="104"/>
      <c r="AHK5" s="104"/>
      <c r="AHL5" s="104"/>
      <c r="AHM5" s="104"/>
      <c r="AHN5" s="104"/>
      <c r="AHO5" s="104"/>
      <c r="AHP5" s="104"/>
      <c r="AHQ5" s="104"/>
      <c r="AHR5" s="104"/>
      <c r="AHS5" s="104"/>
      <c r="AHT5" s="104"/>
      <c r="AHU5" s="104"/>
      <c r="AHV5" s="104"/>
      <c r="AHW5" s="104"/>
      <c r="AHX5" s="104"/>
      <c r="AHY5" s="104"/>
      <c r="AHZ5" s="104"/>
      <c r="AIA5" s="104"/>
      <c r="AIB5" s="104"/>
      <c r="AIC5" s="104"/>
      <c r="AID5" s="104"/>
      <c r="AIE5" s="104"/>
      <c r="AIF5" s="104"/>
      <c r="AIG5" s="104"/>
      <c r="AIH5" s="104"/>
      <c r="AII5" s="104"/>
      <c r="AIJ5" s="104"/>
      <c r="AIK5" s="104"/>
      <c r="AIL5" s="104"/>
      <c r="AIM5" s="104"/>
      <c r="AIN5" s="104"/>
      <c r="AIO5" s="104"/>
      <c r="AIP5" s="104"/>
      <c r="AIQ5" s="104"/>
      <c r="AIR5" s="104"/>
      <c r="AIS5" s="104"/>
      <c r="AIT5" s="104"/>
      <c r="AIU5" s="104"/>
      <c r="AIV5" s="104"/>
      <c r="AIW5" s="104"/>
      <c r="AIX5" s="104"/>
      <c r="AIY5" s="104"/>
      <c r="AIZ5" s="104"/>
      <c r="AJA5" s="104"/>
      <c r="AJB5" s="104"/>
      <c r="AJC5" s="104"/>
      <c r="AJD5" s="104"/>
      <c r="AJE5" s="104"/>
      <c r="AJF5" s="104"/>
      <c r="AJG5" s="104"/>
      <c r="AJH5" s="104"/>
      <c r="AJI5" s="104"/>
      <c r="AJJ5" s="104"/>
      <c r="AJK5" s="104"/>
      <c r="AJL5" s="104"/>
      <c r="AJM5" s="104"/>
      <c r="AJN5" s="104"/>
      <c r="AJO5" s="104"/>
      <c r="AJP5" s="104"/>
      <c r="AJQ5" s="104"/>
      <c r="AJR5" s="104"/>
      <c r="AJS5" s="104"/>
      <c r="AJT5" s="104"/>
      <c r="AJU5" s="104"/>
      <c r="AJV5" s="104"/>
      <c r="AJW5" s="104"/>
      <c r="AJX5" s="104"/>
      <c r="AJY5" s="104"/>
      <c r="AJZ5" s="104"/>
      <c r="AKA5" s="104"/>
      <c r="AKB5" s="104"/>
      <c r="AKC5" s="104"/>
      <c r="AKD5" s="104"/>
      <c r="AKE5" s="104"/>
      <c r="AKF5" s="104"/>
      <c r="AKG5" s="104"/>
      <c r="AKH5" s="104"/>
      <c r="AKI5" s="104"/>
      <c r="AKJ5" s="104"/>
      <c r="AKK5" s="104"/>
      <c r="AKL5" s="104"/>
      <c r="AKM5" s="104"/>
      <c r="AKN5" s="104"/>
      <c r="AKO5" s="104"/>
      <c r="AKP5" s="104"/>
      <c r="AKQ5" s="104"/>
      <c r="AKR5" s="104"/>
      <c r="AKS5" s="104"/>
      <c r="AKT5" s="104"/>
      <c r="AKU5" s="104"/>
      <c r="AKV5" s="104"/>
      <c r="AKW5" s="104"/>
      <c r="AKX5" s="104"/>
      <c r="AKY5" s="104"/>
      <c r="AKZ5" s="104"/>
      <c r="ALA5" s="104"/>
      <c r="ALB5" s="104"/>
      <c r="ALC5" s="104"/>
      <c r="ALD5" s="104"/>
      <c r="ALE5" s="104"/>
      <c r="ALF5" s="104"/>
      <c r="ALG5" s="104"/>
      <c r="ALH5" s="104"/>
      <c r="ALI5" s="104"/>
      <c r="ALJ5" s="104"/>
      <c r="ALK5" s="104"/>
      <c r="ALL5" s="104"/>
      <c r="ALM5" s="104"/>
      <c r="ALN5" s="104"/>
      <c r="ALO5" s="104"/>
      <c r="ALP5" s="104"/>
      <c r="ALQ5" s="104"/>
      <c r="ALR5" s="104"/>
      <c r="ALS5" s="104"/>
      <c r="ALT5" s="104"/>
      <c r="ALU5" s="104"/>
      <c r="ALV5" s="104"/>
      <c r="ALW5" s="104"/>
      <c r="ALX5" s="104"/>
      <c r="ALY5" s="104"/>
      <c r="ALZ5" s="104"/>
      <c r="AMA5" s="104"/>
      <c r="AMB5" s="104"/>
      <c r="AMC5" s="104"/>
    </row>
    <row r="6" spans="1:1017" ht="15.6" customHeight="1" x14ac:dyDescent="0.25"/>
    <row r="7" spans="1:1017" s="100" customFormat="1" ht="20.25" customHeight="1" x14ac:dyDescent="0.25">
      <c r="A7" s="112" t="s">
        <v>111</v>
      </c>
      <c r="B7" s="106" t="s">
        <v>32</v>
      </c>
      <c r="C7" s="106" t="s">
        <v>33</v>
      </c>
      <c r="D7" s="106" t="s">
        <v>34</v>
      </c>
      <c r="E7" s="106" t="s">
        <v>35</v>
      </c>
      <c r="F7" s="106" t="s">
        <v>36</v>
      </c>
      <c r="G7" s="106" t="s">
        <v>37</v>
      </c>
      <c r="H7" s="106" t="s">
        <v>61</v>
      </c>
    </row>
    <row r="8" spans="1:1017" s="100" customFormat="1" ht="25.5" customHeight="1" x14ac:dyDescent="0.25">
      <c r="A8" s="107">
        <v>1</v>
      </c>
      <c r="B8" s="106"/>
      <c r="C8" s="106"/>
      <c r="D8" s="106"/>
      <c r="E8" s="106"/>
      <c r="F8" s="106"/>
      <c r="G8" s="106"/>
      <c r="H8" s="106"/>
    </row>
    <row r="9" spans="1:1017" s="100" customFormat="1" ht="25.5" customHeight="1" x14ac:dyDescent="0.25">
      <c r="A9" s="109">
        <v>2</v>
      </c>
      <c r="B9" s="106"/>
      <c r="C9" s="106"/>
      <c r="D9" s="106"/>
      <c r="E9" s="106"/>
      <c r="F9" s="106"/>
      <c r="G9" s="106"/>
      <c r="H9" s="106"/>
    </row>
    <row r="10" spans="1:1017" s="100" customFormat="1" ht="25.5" customHeight="1" x14ac:dyDescent="0.25">
      <c r="A10" s="109">
        <v>3</v>
      </c>
      <c r="B10" s="106"/>
      <c r="C10" s="106"/>
      <c r="D10" s="106"/>
      <c r="E10" s="106"/>
      <c r="F10" s="106"/>
      <c r="G10" s="106"/>
      <c r="H10" s="106"/>
    </row>
    <row r="11" spans="1:1017" s="100" customFormat="1" ht="25.5" customHeight="1" x14ac:dyDescent="0.25">
      <c r="A11" s="109">
        <v>4</v>
      </c>
      <c r="B11" s="106"/>
      <c r="C11" s="106"/>
      <c r="D11" s="106"/>
      <c r="E11" s="106"/>
      <c r="F11" s="106"/>
      <c r="G11" s="106"/>
      <c r="H11" s="106"/>
    </row>
    <row r="12" spans="1:1017" s="100" customFormat="1" ht="25.5" customHeight="1" x14ac:dyDescent="0.25">
      <c r="A12" s="109">
        <v>5</v>
      </c>
      <c r="B12" s="106"/>
      <c r="C12" s="106"/>
      <c r="D12" s="106"/>
      <c r="E12" s="106"/>
      <c r="F12" s="106"/>
      <c r="G12" s="106"/>
      <c r="H12" s="106"/>
    </row>
    <row r="13" spans="1:1017" s="100" customFormat="1" ht="25.5" customHeight="1" x14ac:dyDescent="0.25">
      <c r="A13" s="109">
        <v>6</v>
      </c>
      <c r="B13" s="106"/>
      <c r="C13" s="106"/>
      <c r="D13" s="106"/>
      <c r="E13" s="106"/>
      <c r="F13" s="106"/>
      <c r="G13" s="106"/>
      <c r="H13" s="106"/>
    </row>
    <row r="14" spans="1:1017" s="100" customFormat="1" ht="25.5" customHeight="1" x14ac:dyDescent="0.25">
      <c r="A14" s="109">
        <v>7</v>
      </c>
      <c r="B14" s="106"/>
      <c r="C14" s="106"/>
      <c r="D14" s="106"/>
      <c r="E14" s="106"/>
      <c r="F14" s="106"/>
      <c r="G14" s="106"/>
      <c r="H14" s="106"/>
    </row>
    <row r="15" spans="1:1017" s="100" customFormat="1" ht="25.5" customHeight="1" x14ac:dyDescent="0.25">
      <c r="A15" s="109">
        <v>8</v>
      </c>
      <c r="B15" s="106"/>
      <c r="C15" s="106"/>
      <c r="D15" s="106"/>
      <c r="E15" s="106"/>
      <c r="F15" s="106"/>
      <c r="G15" s="106"/>
      <c r="H15" s="106"/>
    </row>
    <row r="16" spans="1:1017" s="100" customFormat="1" ht="19.5" customHeight="1" x14ac:dyDescent="0.25">
      <c r="A16" s="113"/>
      <c r="B16"/>
      <c r="C16"/>
      <c r="D16"/>
      <c r="E16"/>
      <c r="F16"/>
      <c r="G16"/>
      <c r="H16"/>
    </row>
    <row r="17" spans="1:1017" s="100" customFormat="1" ht="25.5" customHeight="1" x14ac:dyDescent="0.25">
      <c r="A17" s="113"/>
      <c r="B17"/>
      <c r="C17"/>
      <c r="D17"/>
      <c r="E17"/>
      <c r="F17" s="102" t="s">
        <v>110</v>
      </c>
      <c r="G17"/>
      <c r="H17"/>
    </row>
    <row r="18" spans="1:1017" s="105" customFormat="1" ht="18" customHeight="1" x14ac:dyDescent="0.2">
      <c r="A18" s="111">
        <v>301</v>
      </c>
      <c r="B18" s="103" t="s">
        <v>25</v>
      </c>
      <c r="E18" s="103">
        <v>1.9</v>
      </c>
      <c r="F18" s="103" t="s">
        <v>63</v>
      </c>
      <c r="G18" s="103"/>
      <c r="H18" s="103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  <c r="IW18" s="104"/>
      <c r="IX18" s="104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4"/>
      <c r="NJ18" s="104"/>
      <c r="NK18" s="104"/>
      <c r="NL18" s="104"/>
      <c r="NM18" s="104"/>
      <c r="NN18" s="104"/>
      <c r="NO18" s="104"/>
      <c r="NP18" s="104"/>
      <c r="NQ18" s="104"/>
      <c r="NR18" s="104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4"/>
      <c r="SD18" s="104"/>
      <c r="SE18" s="104"/>
      <c r="SF18" s="104"/>
      <c r="SG18" s="104"/>
      <c r="SH18" s="104"/>
      <c r="SI18" s="104"/>
      <c r="SJ18" s="104"/>
      <c r="SK18" s="104"/>
      <c r="SL18" s="104"/>
      <c r="SM18" s="104"/>
      <c r="SN18" s="104"/>
      <c r="SO18" s="104"/>
      <c r="SP18" s="104"/>
      <c r="SQ18" s="104"/>
      <c r="SR18" s="104"/>
      <c r="SS18" s="104"/>
      <c r="ST18" s="104"/>
      <c r="SU18" s="104"/>
      <c r="SV18" s="104"/>
      <c r="SW18" s="104"/>
      <c r="SX18" s="104"/>
      <c r="SY18" s="104"/>
      <c r="SZ18" s="104"/>
      <c r="TA18" s="104"/>
      <c r="TB18" s="104"/>
      <c r="TC18" s="104"/>
      <c r="TD18" s="104"/>
      <c r="TE18" s="104"/>
      <c r="TF18" s="104"/>
      <c r="TG18" s="104"/>
      <c r="TH18" s="104"/>
      <c r="TI18" s="104"/>
      <c r="TJ18" s="104"/>
      <c r="TK18" s="104"/>
      <c r="TL18" s="104"/>
      <c r="TM18" s="104"/>
      <c r="TN18" s="104"/>
      <c r="TO18" s="104"/>
      <c r="TP18" s="104"/>
      <c r="TQ18" s="104"/>
      <c r="TR18" s="104"/>
      <c r="TS18" s="104"/>
      <c r="TT18" s="104"/>
      <c r="TU18" s="104"/>
      <c r="TV18" s="104"/>
      <c r="TW18" s="104"/>
      <c r="TX18" s="104"/>
      <c r="TY18" s="104"/>
      <c r="TZ18" s="104"/>
      <c r="UA18" s="104"/>
      <c r="UB18" s="104"/>
      <c r="UC18" s="104"/>
      <c r="UD18" s="104"/>
      <c r="UE18" s="104"/>
      <c r="UF18" s="104"/>
      <c r="UG18" s="104"/>
      <c r="UH18" s="104"/>
      <c r="UI18" s="104"/>
      <c r="UJ18" s="104"/>
      <c r="UK18" s="104"/>
      <c r="UL18" s="104"/>
      <c r="UM18" s="104"/>
      <c r="UN18" s="104"/>
      <c r="UO18" s="104"/>
      <c r="UP18" s="104"/>
      <c r="UQ18" s="104"/>
      <c r="UR18" s="104"/>
      <c r="US18" s="104"/>
      <c r="UT18" s="104"/>
      <c r="UU18" s="104"/>
      <c r="UV18" s="104"/>
      <c r="UW18" s="104"/>
      <c r="UX18" s="104"/>
      <c r="UY18" s="104"/>
      <c r="UZ18" s="104"/>
      <c r="VA18" s="104"/>
      <c r="VB18" s="104"/>
      <c r="VC18" s="104"/>
      <c r="VD18" s="104"/>
      <c r="VE18" s="104"/>
      <c r="VF18" s="104"/>
      <c r="VG18" s="104"/>
      <c r="VH18" s="104"/>
      <c r="VI18" s="104"/>
      <c r="VJ18" s="104"/>
      <c r="VK18" s="104"/>
      <c r="VL18" s="104"/>
      <c r="VM18" s="104"/>
      <c r="VN18" s="104"/>
      <c r="VO18" s="104"/>
      <c r="VP18" s="104"/>
      <c r="VQ18" s="104"/>
      <c r="VR18" s="104"/>
      <c r="VS18" s="104"/>
      <c r="VT18" s="104"/>
      <c r="VU18" s="104"/>
      <c r="VV18" s="104"/>
      <c r="VW18" s="104"/>
      <c r="VX18" s="104"/>
      <c r="VY18" s="104"/>
      <c r="VZ18" s="104"/>
      <c r="WA18" s="104"/>
      <c r="WB18" s="104"/>
      <c r="WC18" s="104"/>
      <c r="WD18" s="104"/>
      <c r="WE18" s="104"/>
      <c r="WF18" s="104"/>
      <c r="WG18" s="104"/>
      <c r="WH18" s="104"/>
      <c r="WI18" s="104"/>
      <c r="WJ18" s="104"/>
      <c r="WK18" s="104"/>
      <c r="WL18" s="104"/>
      <c r="WM18" s="104"/>
      <c r="WN18" s="104"/>
      <c r="WO18" s="104"/>
      <c r="WP18" s="104"/>
      <c r="WQ18" s="104"/>
      <c r="WR18" s="104"/>
      <c r="WS18" s="104"/>
      <c r="WT18" s="104"/>
      <c r="WU18" s="104"/>
      <c r="WV18" s="104"/>
      <c r="WW18" s="104"/>
      <c r="WX18" s="104"/>
      <c r="WY18" s="104"/>
      <c r="WZ18" s="104"/>
      <c r="XA18" s="104"/>
      <c r="XB18" s="104"/>
      <c r="XC18" s="104"/>
      <c r="XD18" s="104"/>
      <c r="XE18" s="104"/>
      <c r="XF18" s="104"/>
      <c r="XG18" s="104"/>
      <c r="XH18" s="104"/>
      <c r="XI18" s="104"/>
      <c r="XJ18" s="104"/>
      <c r="XK18" s="104"/>
      <c r="XL18" s="104"/>
      <c r="XM18" s="104"/>
      <c r="XN18" s="104"/>
      <c r="XO18" s="104"/>
      <c r="XP18" s="104"/>
      <c r="XQ18" s="104"/>
      <c r="XR18" s="104"/>
      <c r="XS18" s="104"/>
      <c r="XT18" s="104"/>
      <c r="XU18" s="104"/>
      <c r="XV18" s="104"/>
      <c r="XW18" s="104"/>
      <c r="XX18" s="104"/>
      <c r="XY18" s="104"/>
      <c r="XZ18" s="104"/>
      <c r="YA18" s="104"/>
      <c r="YB18" s="104"/>
      <c r="YC18" s="104"/>
      <c r="YD18" s="104"/>
      <c r="YE18" s="104"/>
      <c r="YF18" s="104"/>
      <c r="YG18" s="104"/>
      <c r="YH18" s="104"/>
      <c r="YI18" s="104"/>
      <c r="YJ18" s="104"/>
      <c r="YK18" s="104"/>
      <c r="YL18" s="104"/>
      <c r="YM18" s="104"/>
      <c r="YN18" s="104"/>
      <c r="YO18" s="104"/>
      <c r="YP18" s="104"/>
      <c r="YQ18" s="104"/>
      <c r="YR18" s="104"/>
      <c r="YS18" s="104"/>
      <c r="YT18" s="104"/>
      <c r="YU18" s="104"/>
      <c r="YV18" s="104"/>
      <c r="YW18" s="104"/>
      <c r="YX18" s="104"/>
      <c r="YY18" s="104"/>
      <c r="YZ18" s="104"/>
      <c r="ZA18" s="104"/>
      <c r="ZB18" s="104"/>
      <c r="ZC18" s="104"/>
      <c r="ZD18" s="104"/>
      <c r="ZE18" s="104"/>
      <c r="ZF18" s="104"/>
      <c r="ZG18" s="104"/>
      <c r="ZH18" s="104"/>
      <c r="ZI18" s="104"/>
      <c r="ZJ18" s="104"/>
      <c r="ZK18" s="104"/>
      <c r="ZL18" s="104"/>
      <c r="ZM18" s="104"/>
      <c r="ZN18" s="104"/>
      <c r="ZO18" s="104"/>
      <c r="ZP18" s="104"/>
      <c r="ZQ18" s="104"/>
      <c r="ZR18" s="104"/>
      <c r="ZS18" s="104"/>
      <c r="ZT18" s="104"/>
      <c r="ZU18" s="104"/>
      <c r="ZV18" s="104"/>
      <c r="ZW18" s="104"/>
      <c r="ZX18" s="104"/>
      <c r="ZY18" s="104"/>
      <c r="ZZ18" s="104"/>
      <c r="AAA18" s="104"/>
      <c r="AAB18" s="104"/>
      <c r="AAC18" s="104"/>
      <c r="AAD18" s="104"/>
      <c r="AAE18" s="104"/>
      <c r="AAF18" s="104"/>
      <c r="AAG18" s="104"/>
      <c r="AAH18" s="104"/>
      <c r="AAI18" s="104"/>
      <c r="AAJ18" s="104"/>
      <c r="AAK18" s="104"/>
      <c r="AAL18" s="104"/>
      <c r="AAM18" s="104"/>
      <c r="AAN18" s="104"/>
      <c r="AAO18" s="104"/>
      <c r="AAP18" s="104"/>
      <c r="AAQ18" s="104"/>
      <c r="AAR18" s="104"/>
      <c r="AAS18" s="104"/>
      <c r="AAT18" s="104"/>
      <c r="AAU18" s="104"/>
      <c r="AAV18" s="104"/>
      <c r="AAW18" s="104"/>
      <c r="AAX18" s="104"/>
      <c r="AAY18" s="104"/>
      <c r="AAZ18" s="104"/>
      <c r="ABA18" s="104"/>
      <c r="ABB18" s="104"/>
      <c r="ABC18" s="104"/>
      <c r="ABD18" s="104"/>
      <c r="ABE18" s="104"/>
      <c r="ABF18" s="104"/>
      <c r="ABG18" s="104"/>
      <c r="ABH18" s="104"/>
      <c r="ABI18" s="104"/>
      <c r="ABJ18" s="104"/>
      <c r="ABK18" s="104"/>
      <c r="ABL18" s="104"/>
      <c r="ABM18" s="104"/>
      <c r="ABN18" s="104"/>
      <c r="ABO18" s="104"/>
      <c r="ABP18" s="104"/>
      <c r="ABQ18" s="104"/>
      <c r="ABR18" s="104"/>
      <c r="ABS18" s="104"/>
      <c r="ABT18" s="104"/>
      <c r="ABU18" s="104"/>
      <c r="ABV18" s="104"/>
      <c r="ABW18" s="104"/>
      <c r="ABX18" s="104"/>
      <c r="ABY18" s="104"/>
      <c r="ABZ18" s="104"/>
      <c r="ACA18" s="104"/>
      <c r="ACB18" s="104"/>
      <c r="ACC18" s="104"/>
      <c r="ACD18" s="104"/>
      <c r="ACE18" s="104"/>
      <c r="ACF18" s="104"/>
      <c r="ACG18" s="104"/>
      <c r="ACH18" s="104"/>
      <c r="ACI18" s="104"/>
      <c r="ACJ18" s="104"/>
      <c r="ACK18" s="104"/>
      <c r="ACL18" s="104"/>
      <c r="ACM18" s="104"/>
      <c r="ACN18" s="104"/>
      <c r="ACO18" s="104"/>
      <c r="ACP18" s="104"/>
      <c r="ACQ18" s="104"/>
      <c r="ACR18" s="104"/>
      <c r="ACS18" s="104"/>
      <c r="ACT18" s="104"/>
      <c r="ACU18" s="104"/>
      <c r="ACV18" s="104"/>
      <c r="ACW18" s="104"/>
      <c r="ACX18" s="104"/>
      <c r="ACY18" s="104"/>
      <c r="ACZ18" s="104"/>
      <c r="ADA18" s="104"/>
      <c r="ADB18" s="104"/>
      <c r="ADC18" s="104"/>
      <c r="ADD18" s="104"/>
      <c r="ADE18" s="104"/>
      <c r="ADF18" s="104"/>
      <c r="ADG18" s="104"/>
      <c r="ADH18" s="104"/>
      <c r="ADI18" s="104"/>
      <c r="ADJ18" s="104"/>
      <c r="ADK18" s="104"/>
      <c r="ADL18" s="104"/>
      <c r="ADM18" s="104"/>
      <c r="ADN18" s="104"/>
      <c r="ADO18" s="104"/>
      <c r="ADP18" s="104"/>
      <c r="ADQ18" s="104"/>
      <c r="ADR18" s="104"/>
      <c r="ADS18" s="104"/>
      <c r="ADT18" s="104"/>
      <c r="ADU18" s="104"/>
      <c r="ADV18" s="104"/>
      <c r="ADW18" s="104"/>
      <c r="ADX18" s="104"/>
      <c r="ADY18" s="104"/>
      <c r="ADZ18" s="104"/>
      <c r="AEA18" s="104"/>
      <c r="AEB18" s="104"/>
      <c r="AEC18" s="104"/>
      <c r="AED18" s="104"/>
      <c r="AEE18" s="104"/>
      <c r="AEF18" s="104"/>
      <c r="AEG18" s="104"/>
      <c r="AEH18" s="104"/>
      <c r="AEI18" s="104"/>
      <c r="AEJ18" s="104"/>
      <c r="AEK18" s="104"/>
      <c r="AEL18" s="104"/>
      <c r="AEM18" s="104"/>
      <c r="AEN18" s="104"/>
      <c r="AEO18" s="104"/>
      <c r="AEP18" s="104"/>
      <c r="AEQ18" s="104"/>
      <c r="AER18" s="104"/>
      <c r="AES18" s="104"/>
      <c r="AET18" s="104"/>
      <c r="AEU18" s="104"/>
      <c r="AEV18" s="104"/>
      <c r="AEW18" s="104"/>
      <c r="AEX18" s="104"/>
      <c r="AEY18" s="104"/>
      <c r="AEZ18" s="104"/>
      <c r="AFA18" s="104"/>
      <c r="AFB18" s="104"/>
      <c r="AFC18" s="104"/>
      <c r="AFD18" s="104"/>
      <c r="AFE18" s="104"/>
      <c r="AFF18" s="104"/>
      <c r="AFG18" s="104"/>
      <c r="AFH18" s="104"/>
      <c r="AFI18" s="104"/>
      <c r="AFJ18" s="104"/>
      <c r="AFK18" s="104"/>
      <c r="AFL18" s="104"/>
      <c r="AFM18" s="104"/>
      <c r="AFN18" s="104"/>
      <c r="AFO18" s="104"/>
      <c r="AFP18" s="104"/>
      <c r="AFQ18" s="104"/>
      <c r="AFR18" s="104"/>
      <c r="AFS18" s="104"/>
      <c r="AFT18" s="104"/>
      <c r="AFU18" s="104"/>
      <c r="AFV18" s="104"/>
      <c r="AFW18" s="104"/>
      <c r="AFX18" s="104"/>
      <c r="AFY18" s="104"/>
      <c r="AFZ18" s="104"/>
      <c r="AGA18" s="104"/>
      <c r="AGB18" s="104"/>
      <c r="AGC18" s="104"/>
      <c r="AGD18" s="104"/>
      <c r="AGE18" s="104"/>
      <c r="AGF18" s="104"/>
      <c r="AGG18" s="104"/>
      <c r="AGH18" s="104"/>
      <c r="AGI18" s="104"/>
      <c r="AGJ18" s="104"/>
      <c r="AGK18" s="104"/>
      <c r="AGL18" s="104"/>
      <c r="AGM18" s="104"/>
      <c r="AGN18" s="104"/>
      <c r="AGO18" s="104"/>
      <c r="AGP18" s="104"/>
      <c r="AGQ18" s="104"/>
      <c r="AGR18" s="104"/>
      <c r="AGS18" s="104"/>
      <c r="AGT18" s="104"/>
      <c r="AGU18" s="104"/>
      <c r="AGV18" s="104"/>
      <c r="AGW18" s="104"/>
      <c r="AGX18" s="104"/>
      <c r="AGY18" s="104"/>
      <c r="AGZ18" s="104"/>
      <c r="AHA18" s="104"/>
      <c r="AHB18" s="104"/>
      <c r="AHC18" s="104"/>
      <c r="AHD18" s="104"/>
      <c r="AHE18" s="104"/>
      <c r="AHF18" s="104"/>
      <c r="AHG18" s="104"/>
      <c r="AHH18" s="104"/>
      <c r="AHI18" s="104"/>
      <c r="AHJ18" s="104"/>
      <c r="AHK18" s="104"/>
      <c r="AHL18" s="104"/>
      <c r="AHM18" s="104"/>
      <c r="AHN18" s="104"/>
      <c r="AHO18" s="104"/>
      <c r="AHP18" s="104"/>
      <c r="AHQ18" s="104"/>
      <c r="AHR18" s="104"/>
      <c r="AHS18" s="104"/>
      <c r="AHT18" s="104"/>
      <c r="AHU18" s="104"/>
      <c r="AHV18" s="104"/>
      <c r="AHW18" s="104"/>
      <c r="AHX18" s="104"/>
      <c r="AHY18" s="104"/>
      <c r="AHZ18" s="104"/>
      <c r="AIA18" s="104"/>
      <c r="AIB18" s="104"/>
      <c r="AIC18" s="104"/>
      <c r="AID18" s="104"/>
      <c r="AIE18" s="104"/>
      <c r="AIF18" s="104"/>
      <c r="AIG18" s="104"/>
      <c r="AIH18" s="104"/>
      <c r="AII18" s="104"/>
      <c r="AIJ18" s="104"/>
      <c r="AIK18" s="104"/>
      <c r="AIL18" s="104"/>
      <c r="AIM18" s="104"/>
      <c r="AIN18" s="104"/>
      <c r="AIO18" s="104"/>
      <c r="AIP18" s="104"/>
      <c r="AIQ18" s="104"/>
      <c r="AIR18" s="104"/>
      <c r="AIS18" s="104"/>
      <c r="AIT18" s="104"/>
      <c r="AIU18" s="104"/>
      <c r="AIV18" s="104"/>
      <c r="AIW18" s="104"/>
      <c r="AIX18" s="104"/>
      <c r="AIY18" s="104"/>
      <c r="AIZ18" s="104"/>
      <c r="AJA18" s="104"/>
      <c r="AJB18" s="104"/>
      <c r="AJC18" s="104"/>
      <c r="AJD18" s="104"/>
      <c r="AJE18" s="104"/>
      <c r="AJF18" s="104"/>
      <c r="AJG18" s="104"/>
      <c r="AJH18" s="104"/>
      <c r="AJI18" s="104"/>
      <c r="AJJ18" s="104"/>
      <c r="AJK18" s="104"/>
      <c r="AJL18" s="104"/>
      <c r="AJM18" s="104"/>
      <c r="AJN18" s="104"/>
      <c r="AJO18" s="104"/>
      <c r="AJP18" s="104"/>
      <c r="AJQ18" s="104"/>
      <c r="AJR18" s="104"/>
      <c r="AJS18" s="104"/>
      <c r="AJT18" s="104"/>
      <c r="AJU18" s="104"/>
      <c r="AJV18" s="104"/>
      <c r="AJW18" s="104"/>
      <c r="AJX18" s="104"/>
      <c r="AJY18" s="104"/>
      <c r="AJZ18" s="104"/>
      <c r="AKA18" s="104"/>
      <c r="AKB18" s="104"/>
      <c r="AKC18" s="104"/>
      <c r="AKD18" s="104"/>
      <c r="AKE18" s="104"/>
      <c r="AKF18" s="104"/>
      <c r="AKG18" s="104"/>
      <c r="AKH18" s="104"/>
      <c r="AKI18" s="104"/>
      <c r="AKJ18" s="104"/>
      <c r="AKK18" s="104"/>
      <c r="AKL18" s="104"/>
      <c r="AKM18" s="104"/>
      <c r="AKN18" s="104"/>
      <c r="AKO18" s="104"/>
      <c r="AKP18" s="104"/>
      <c r="AKQ18" s="104"/>
      <c r="AKR18" s="104"/>
      <c r="AKS18" s="104"/>
      <c r="AKT18" s="104"/>
      <c r="AKU18" s="104"/>
      <c r="AKV18" s="104"/>
      <c r="AKW18" s="104"/>
      <c r="AKX18" s="104"/>
      <c r="AKY18" s="104"/>
      <c r="AKZ18" s="104"/>
      <c r="ALA18" s="104"/>
      <c r="ALB18" s="104"/>
      <c r="ALC18" s="104"/>
      <c r="ALD18" s="104"/>
      <c r="ALE18" s="104"/>
      <c r="ALF18" s="104"/>
      <c r="ALG18" s="104"/>
      <c r="ALH18" s="104"/>
      <c r="ALI18" s="104"/>
      <c r="ALJ18" s="104"/>
      <c r="ALK18" s="104"/>
      <c r="ALL18" s="104"/>
      <c r="ALM18" s="104"/>
      <c r="ALN18" s="104"/>
      <c r="ALO18" s="104"/>
      <c r="ALP18" s="104"/>
      <c r="ALQ18" s="104"/>
      <c r="ALR18" s="104"/>
      <c r="ALS18" s="104"/>
      <c r="ALT18" s="104"/>
      <c r="ALU18" s="104"/>
      <c r="ALV18" s="104"/>
      <c r="ALW18" s="104"/>
      <c r="ALX18" s="104"/>
      <c r="ALY18" s="104"/>
      <c r="ALZ18" s="104"/>
      <c r="AMA18" s="104"/>
      <c r="AMB18" s="104"/>
      <c r="AMC18" s="104"/>
    </row>
    <row r="20" spans="1:1017" s="100" customFormat="1" ht="20.25" customHeight="1" x14ac:dyDescent="0.25">
      <c r="A20" s="112" t="s">
        <v>111</v>
      </c>
      <c r="B20" s="106" t="s">
        <v>32</v>
      </c>
      <c r="C20" s="106" t="s">
        <v>33</v>
      </c>
      <c r="D20" s="106" t="s">
        <v>34</v>
      </c>
      <c r="E20" s="106" t="s">
        <v>35</v>
      </c>
      <c r="F20" s="106" t="s">
        <v>36</v>
      </c>
      <c r="G20" s="106" t="s">
        <v>37</v>
      </c>
      <c r="H20" s="106" t="s">
        <v>61</v>
      </c>
    </row>
    <row r="21" spans="1:1017" s="100" customFormat="1" ht="25.5" customHeight="1" x14ac:dyDescent="0.25">
      <c r="A21" s="109">
        <v>1</v>
      </c>
      <c r="B21" s="106"/>
      <c r="C21" s="106"/>
      <c r="D21" s="106"/>
      <c r="E21" s="106"/>
      <c r="F21" s="106"/>
      <c r="G21" s="106"/>
      <c r="H21" s="106"/>
    </row>
    <row r="22" spans="1:1017" s="100" customFormat="1" ht="25.5" customHeight="1" x14ac:dyDescent="0.25">
      <c r="A22" s="109">
        <v>2</v>
      </c>
      <c r="B22" s="106"/>
      <c r="C22" s="106"/>
      <c r="D22" s="106"/>
      <c r="E22" s="106"/>
      <c r="F22" s="106"/>
      <c r="G22" s="106"/>
      <c r="H22" s="106"/>
    </row>
    <row r="23" spans="1:1017" s="100" customFormat="1" ht="25.5" customHeight="1" x14ac:dyDescent="0.25">
      <c r="A23" s="107">
        <v>3</v>
      </c>
      <c r="B23" s="106"/>
      <c r="C23" s="106"/>
      <c r="D23" s="106"/>
      <c r="E23" s="106"/>
      <c r="F23" s="106"/>
      <c r="G23" s="106"/>
      <c r="H23" s="106"/>
    </row>
    <row r="24" spans="1:1017" s="100" customFormat="1" ht="25.5" customHeight="1" x14ac:dyDescent="0.25">
      <c r="A24" s="109">
        <v>4</v>
      </c>
      <c r="B24" s="106"/>
      <c r="C24" s="106"/>
      <c r="D24" s="106"/>
      <c r="E24" s="106"/>
      <c r="F24" s="106"/>
      <c r="G24" s="106"/>
      <c r="H24" s="106"/>
    </row>
    <row r="25" spans="1:1017" s="100" customFormat="1" ht="25.5" customHeight="1" x14ac:dyDescent="0.25">
      <c r="A25" s="109">
        <v>5</v>
      </c>
      <c r="B25" s="106"/>
      <c r="C25" s="106"/>
      <c r="D25" s="106"/>
      <c r="E25" s="106"/>
      <c r="F25" s="106"/>
      <c r="G25" s="106"/>
      <c r="H25" s="106"/>
    </row>
    <row r="26" spans="1:1017" s="100" customFormat="1" ht="25.5" customHeight="1" x14ac:dyDescent="0.25">
      <c r="A26" s="109">
        <v>6</v>
      </c>
      <c r="B26" s="106"/>
      <c r="C26" s="106"/>
      <c r="D26" s="106"/>
      <c r="E26" s="106"/>
      <c r="F26" s="106"/>
      <c r="G26" s="106"/>
      <c r="H26" s="106"/>
    </row>
    <row r="27" spans="1:1017" s="100" customFormat="1" ht="25.5" customHeight="1" x14ac:dyDescent="0.25">
      <c r="A27" s="109">
        <v>7</v>
      </c>
      <c r="B27" s="106"/>
      <c r="C27" s="106"/>
      <c r="D27" s="106"/>
      <c r="E27" s="106"/>
      <c r="F27" s="106"/>
      <c r="G27" s="106"/>
      <c r="H27" s="106"/>
    </row>
    <row r="28" spans="1:1017" s="100" customFormat="1" ht="25.5" customHeight="1" x14ac:dyDescent="0.25">
      <c r="A28" s="109">
        <v>8</v>
      </c>
      <c r="B28" s="106"/>
      <c r="C28" s="106"/>
      <c r="D28" s="106"/>
      <c r="E28" s="106"/>
      <c r="F28" s="106"/>
      <c r="G28" s="106"/>
      <c r="H28" s="106"/>
    </row>
    <row r="29" spans="1:1017" s="100" customFormat="1" ht="25.5" customHeight="1" x14ac:dyDescent="0.25">
      <c r="A29" s="113"/>
      <c r="B29"/>
      <c r="C29"/>
      <c r="D29"/>
      <c r="E29"/>
      <c r="F29"/>
      <c r="G29"/>
      <c r="H29"/>
    </row>
    <row r="30" spans="1:1017" s="100" customFormat="1" ht="25.5" customHeight="1" x14ac:dyDescent="0.25">
      <c r="A30" s="113"/>
      <c r="B30"/>
      <c r="C30"/>
      <c r="D30"/>
      <c r="E30"/>
      <c r="F30"/>
      <c r="G30"/>
      <c r="H30"/>
    </row>
    <row r="31" spans="1:1017" s="100" customFormat="1" ht="25.5" customHeight="1" x14ac:dyDescent="0.25">
      <c r="A31" s="113"/>
      <c r="B31"/>
      <c r="C31"/>
      <c r="D31"/>
      <c r="E31"/>
      <c r="F31"/>
      <c r="G31"/>
      <c r="H31"/>
    </row>
    <row r="32" spans="1:1017" s="100" customFormat="1" ht="25.5" customHeight="1" x14ac:dyDescent="0.25">
      <c r="A32" s="113"/>
      <c r="B32"/>
      <c r="C32"/>
      <c r="D32"/>
      <c r="E32"/>
      <c r="F32"/>
      <c r="G32"/>
      <c r="H32"/>
    </row>
    <row r="33" spans="1:1017" s="100" customFormat="1" ht="25.5" customHeight="1" x14ac:dyDescent="0.25">
      <c r="A33" s="113"/>
      <c r="B33"/>
      <c r="C33"/>
      <c r="D33"/>
      <c r="E33"/>
      <c r="F33"/>
      <c r="G33"/>
      <c r="H33"/>
    </row>
    <row r="34" spans="1:1017" s="100" customFormat="1" ht="20.25" customHeight="1" x14ac:dyDescent="0.25">
      <c r="A34" s="113"/>
      <c r="B34"/>
      <c r="C34"/>
      <c r="D34"/>
      <c r="E34"/>
      <c r="F34"/>
      <c r="G34"/>
      <c r="H34"/>
    </row>
    <row r="35" spans="1:1017" s="100" customFormat="1" ht="25.5" customHeight="1" x14ac:dyDescent="0.25">
      <c r="A35" s="113"/>
      <c r="B35"/>
      <c r="C35"/>
      <c r="D35"/>
      <c r="E35"/>
      <c r="F35" s="102" t="s">
        <v>110</v>
      </c>
      <c r="G35"/>
      <c r="H35"/>
    </row>
    <row r="36" spans="1:1017" s="105" customFormat="1" ht="18" customHeight="1" x14ac:dyDescent="0.2">
      <c r="A36" s="111">
        <v>401</v>
      </c>
      <c r="B36" s="103" t="s">
        <v>26</v>
      </c>
      <c r="E36" s="103">
        <v>2</v>
      </c>
      <c r="F36" s="103" t="s">
        <v>64</v>
      </c>
      <c r="G36" s="103"/>
      <c r="H36" s="103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  <c r="IV36" s="104"/>
      <c r="IW36" s="104"/>
      <c r="IX36" s="104"/>
      <c r="IY36" s="104"/>
      <c r="IZ36" s="104"/>
      <c r="JA36" s="104"/>
      <c r="JB36" s="104"/>
      <c r="JC36" s="104"/>
      <c r="JD36" s="104"/>
      <c r="JE36" s="104"/>
      <c r="JF36" s="104"/>
      <c r="JG36" s="104"/>
      <c r="JH36" s="104"/>
      <c r="JI36" s="104"/>
      <c r="JJ36" s="104"/>
      <c r="JK36" s="104"/>
      <c r="JL36" s="104"/>
      <c r="JM36" s="104"/>
      <c r="JN36" s="104"/>
      <c r="JO36" s="104"/>
      <c r="JP36" s="104"/>
      <c r="JQ36" s="104"/>
      <c r="JR36" s="104"/>
      <c r="JS36" s="104"/>
      <c r="JT36" s="104"/>
      <c r="JU36" s="104"/>
      <c r="JV36" s="104"/>
      <c r="JW36" s="104"/>
      <c r="JX36" s="104"/>
      <c r="JY36" s="104"/>
      <c r="JZ36" s="104"/>
      <c r="KA36" s="104"/>
      <c r="KB36" s="104"/>
      <c r="KC36" s="104"/>
      <c r="KD36" s="104"/>
      <c r="KE36" s="104"/>
      <c r="KF36" s="104"/>
      <c r="KG36" s="104"/>
      <c r="KH36" s="104"/>
      <c r="KI36" s="104"/>
      <c r="KJ36" s="104"/>
      <c r="KK36" s="104"/>
      <c r="KL36" s="104"/>
      <c r="KM36" s="104"/>
      <c r="KN36" s="104"/>
      <c r="KO36" s="104"/>
      <c r="KP36" s="104"/>
      <c r="KQ36" s="104"/>
      <c r="KR36" s="104"/>
      <c r="KS36" s="104"/>
      <c r="KT36" s="104"/>
      <c r="KU36" s="104"/>
      <c r="KV36" s="104"/>
      <c r="KW36" s="104"/>
      <c r="KX36" s="104"/>
      <c r="KY36" s="104"/>
      <c r="KZ36" s="104"/>
      <c r="LA36" s="104"/>
      <c r="LB36" s="104"/>
      <c r="LC36" s="104"/>
      <c r="LD36" s="104"/>
      <c r="LE36" s="104"/>
      <c r="LF36" s="104"/>
      <c r="LG36" s="104"/>
      <c r="LH36" s="104"/>
      <c r="LI36" s="104"/>
      <c r="LJ36" s="104"/>
      <c r="LK36" s="104"/>
      <c r="LL36" s="104"/>
      <c r="LM36" s="104"/>
      <c r="LN36" s="104"/>
      <c r="LO36" s="104"/>
      <c r="LP36" s="104"/>
      <c r="LQ36" s="104"/>
      <c r="LR36" s="104"/>
      <c r="LS36" s="104"/>
      <c r="LT36" s="104"/>
      <c r="LU36" s="104"/>
      <c r="LV36" s="104"/>
      <c r="LW36" s="104"/>
      <c r="LX36" s="104"/>
      <c r="LY36" s="104"/>
      <c r="LZ36" s="104"/>
      <c r="MA36" s="104"/>
      <c r="MB36" s="104"/>
      <c r="MC36" s="104"/>
      <c r="MD36" s="104"/>
      <c r="ME36" s="104"/>
      <c r="MF36" s="104"/>
      <c r="MG36" s="104"/>
      <c r="MH36" s="104"/>
      <c r="MI36" s="104"/>
      <c r="MJ36" s="104"/>
      <c r="MK36" s="104"/>
      <c r="ML36" s="104"/>
      <c r="MM36" s="104"/>
      <c r="MN36" s="104"/>
      <c r="MO36" s="104"/>
      <c r="MP36" s="104"/>
      <c r="MQ36" s="104"/>
      <c r="MR36" s="104"/>
      <c r="MS36" s="104"/>
      <c r="MT36" s="104"/>
      <c r="MU36" s="104"/>
      <c r="MV36" s="104"/>
      <c r="MW36" s="104"/>
      <c r="MX36" s="104"/>
      <c r="MY36" s="104"/>
      <c r="MZ36" s="104"/>
      <c r="NA36" s="104"/>
      <c r="NB36" s="104"/>
      <c r="NC36" s="104"/>
      <c r="ND36" s="104"/>
      <c r="NE36" s="104"/>
      <c r="NF36" s="104"/>
      <c r="NG36" s="104"/>
      <c r="NH36" s="104"/>
      <c r="NI36" s="104"/>
      <c r="NJ36" s="104"/>
      <c r="NK36" s="104"/>
      <c r="NL36" s="104"/>
      <c r="NM36" s="104"/>
      <c r="NN36" s="104"/>
      <c r="NO36" s="104"/>
      <c r="NP36" s="104"/>
      <c r="NQ36" s="104"/>
      <c r="NR36" s="104"/>
      <c r="NS36" s="104"/>
      <c r="NT36" s="104"/>
      <c r="NU36" s="104"/>
      <c r="NV36" s="104"/>
      <c r="NW36" s="104"/>
      <c r="NX36" s="104"/>
      <c r="NY36" s="104"/>
      <c r="NZ36" s="104"/>
      <c r="OA36" s="104"/>
      <c r="OB36" s="104"/>
      <c r="OC36" s="104"/>
      <c r="OD36" s="104"/>
      <c r="OE36" s="104"/>
      <c r="OF36" s="104"/>
      <c r="OG36" s="104"/>
      <c r="OH36" s="104"/>
      <c r="OI36" s="104"/>
      <c r="OJ36" s="104"/>
      <c r="OK36" s="104"/>
      <c r="OL36" s="104"/>
      <c r="OM36" s="104"/>
      <c r="ON36" s="104"/>
      <c r="OO36" s="104"/>
      <c r="OP36" s="104"/>
      <c r="OQ36" s="104"/>
      <c r="OR36" s="104"/>
      <c r="OS36" s="104"/>
      <c r="OT36" s="104"/>
      <c r="OU36" s="104"/>
      <c r="OV36" s="104"/>
      <c r="OW36" s="104"/>
      <c r="OX36" s="104"/>
      <c r="OY36" s="104"/>
      <c r="OZ36" s="104"/>
      <c r="PA36" s="104"/>
      <c r="PB36" s="104"/>
      <c r="PC36" s="104"/>
      <c r="PD36" s="104"/>
      <c r="PE36" s="104"/>
      <c r="PF36" s="104"/>
      <c r="PG36" s="104"/>
      <c r="PH36" s="104"/>
      <c r="PI36" s="104"/>
      <c r="PJ36" s="104"/>
      <c r="PK36" s="104"/>
      <c r="PL36" s="104"/>
      <c r="PM36" s="104"/>
      <c r="PN36" s="104"/>
      <c r="PO36" s="104"/>
      <c r="PP36" s="104"/>
      <c r="PQ36" s="104"/>
      <c r="PR36" s="104"/>
      <c r="PS36" s="104"/>
      <c r="PT36" s="104"/>
      <c r="PU36" s="104"/>
      <c r="PV36" s="104"/>
      <c r="PW36" s="104"/>
      <c r="PX36" s="104"/>
      <c r="PY36" s="104"/>
      <c r="PZ36" s="104"/>
      <c r="QA36" s="104"/>
      <c r="QB36" s="104"/>
      <c r="QC36" s="104"/>
      <c r="QD36" s="104"/>
      <c r="QE36" s="104"/>
      <c r="QF36" s="104"/>
      <c r="QG36" s="104"/>
      <c r="QH36" s="104"/>
      <c r="QI36" s="104"/>
      <c r="QJ36" s="104"/>
      <c r="QK36" s="104"/>
      <c r="QL36" s="104"/>
      <c r="QM36" s="104"/>
      <c r="QN36" s="104"/>
      <c r="QO36" s="104"/>
      <c r="QP36" s="104"/>
      <c r="QQ36" s="104"/>
      <c r="QR36" s="104"/>
      <c r="QS36" s="104"/>
      <c r="QT36" s="104"/>
      <c r="QU36" s="104"/>
      <c r="QV36" s="104"/>
      <c r="QW36" s="104"/>
      <c r="QX36" s="104"/>
      <c r="QY36" s="104"/>
      <c r="QZ36" s="104"/>
      <c r="RA36" s="104"/>
      <c r="RB36" s="104"/>
      <c r="RC36" s="104"/>
      <c r="RD36" s="104"/>
      <c r="RE36" s="104"/>
      <c r="RF36" s="104"/>
      <c r="RG36" s="104"/>
      <c r="RH36" s="104"/>
      <c r="RI36" s="104"/>
      <c r="RJ36" s="104"/>
      <c r="RK36" s="104"/>
      <c r="RL36" s="104"/>
      <c r="RM36" s="104"/>
      <c r="RN36" s="104"/>
      <c r="RO36" s="104"/>
      <c r="RP36" s="104"/>
      <c r="RQ36" s="104"/>
      <c r="RR36" s="104"/>
      <c r="RS36" s="104"/>
      <c r="RT36" s="104"/>
      <c r="RU36" s="104"/>
      <c r="RV36" s="104"/>
      <c r="RW36" s="104"/>
      <c r="RX36" s="104"/>
      <c r="RY36" s="104"/>
      <c r="RZ36" s="104"/>
      <c r="SA36" s="104"/>
      <c r="SB36" s="104"/>
      <c r="SC36" s="104"/>
      <c r="SD36" s="104"/>
      <c r="SE36" s="104"/>
      <c r="SF36" s="104"/>
      <c r="SG36" s="104"/>
      <c r="SH36" s="104"/>
      <c r="SI36" s="104"/>
      <c r="SJ36" s="104"/>
      <c r="SK36" s="104"/>
      <c r="SL36" s="104"/>
      <c r="SM36" s="104"/>
      <c r="SN36" s="104"/>
      <c r="SO36" s="104"/>
      <c r="SP36" s="104"/>
      <c r="SQ36" s="104"/>
      <c r="SR36" s="104"/>
      <c r="SS36" s="104"/>
      <c r="ST36" s="104"/>
      <c r="SU36" s="104"/>
      <c r="SV36" s="104"/>
      <c r="SW36" s="104"/>
      <c r="SX36" s="104"/>
      <c r="SY36" s="104"/>
      <c r="SZ36" s="104"/>
      <c r="TA36" s="104"/>
      <c r="TB36" s="104"/>
      <c r="TC36" s="104"/>
      <c r="TD36" s="104"/>
      <c r="TE36" s="104"/>
      <c r="TF36" s="104"/>
      <c r="TG36" s="104"/>
      <c r="TH36" s="104"/>
      <c r="TI36" s="104"/>
      <c r="TJ36" s="104"/>
      <c r="TK36" s="104"/>
      <c r="TL36" s="104"/>
      <c r="TM36" s="104"/>
      <c r="TN36" s="104"/>
      <c r="TO36" s="104"/>
      <c r="TP36" s="104"/>
      <c r="TQ36" s="104"/>
      <c r="TR36" s="104"/>
      <c r="TS36" s="104"/>
      <c r="TT36" s="104"/>
      <c r="TU36" s="104"/>
      <c r="TV36" s="104"/>
      <c r="TW36" s="104"/>
      <c r="TX36" s="104"/>
      <c r="TY36" s="104"/>
      <c r="TZ36" s="104"/>
      <c r="UA36" s="104"/>
      <c r="UB36" s="104"/>
      <c r="UC36" s="104"/>
      <c r="UD36" s="104"/>
      <c r="UE36" s="104"/>
      <c r="UF36" s="104"/>
      <c r="UG36" s="104"/>
      <c r="UH36" s="104"/>
      <c r="UI36" s="104"/>
      <c r="UJ36" s="104"/>
      <c r="UK36" s="104"/>
      <c r="UL36" s="104"/>
      <c r="UM36" s="104"/>
      <c r="UN36" s="104"/>
      <c r="UO36" s="104"/>
      <c r="UP36" s="104"/>
      <c r="UQ36" s="104"/>
      <c r="UR36" s="104"/>
      <c r="US36" s="104"/>
      <c r="UT36" s="104"/>
      <c r="UU36" s="104"/>
      <c r="UV36" s="104"/>
      <c r="UW36" s="104"/>
      <c r="UX36" s="104"/>
      <c r="UY36" s="104"/>
      <c r="UZ36" s="104"/>
      <c r="VA36" s="104"/>
      <c r="VB36" s="104"/>
      <c r="VC36" s="104"/>
      <c r="VD36" s="104"/>
      <c r="VE36" s="104"/>
      <c r="VF36" s="104"/>
      <c r="VG36" s="104"/>
      <c r="VH36" s="104"/>
      <c r="VI36" s="104"/>
      <c r="VJ36" s="104"/>
      <c r="VK36" s="104"/>
      <c r="VL36" s="104"/>
      <c r="VM36" s="104"/>
      <c r="VN36" s="104"/>
      <c r="VO36" s="104"/>
      <c r="VP36" s="104"/>
      <c r="VQ36" s="104"/>
      <c r="VR36" s="104"/>
      <c r="VS36" s="104"/>
      <c r="VT36" s="104"/>
      <c r="VU36" s="104"/>
      <c r="VV36" s="104"/>
      <c r="VW36" s="104"/>
      <c r="VX36" s="104"/>
      <c r="VY36" s="104"/>
      <c r="VZ36" s="104"/>
      <c r="WA36" s="104"/>
      <c r="WB36" s="104"/>
      <c r="WC36" s="104"/>
      <c r="WD36" s="104"/>
      <c r="WE36" s="104"/>
      <c r="WF36" s="104"/>
      <c r="WG36" s="104"/>
      <c r="WH36" s="104"/>
      <c r="WI36" s="104"/>
      <c r="WJ36" s="104"/>
      <c r="WK36" s="104"/>
      <c r="WL36" s="104"/>
      <c r="WM36" s="104"/>
      <c r="WN36" s="104"/>
      <c r="WO36" s="104"/>
      <c r="WP36" s="104"/>
      <c r="WQ36" s="104"/>
      <c r="WR36" s="104"/>
      <c r="WS36" s="104"/>
      <c r="WT36" s="104"/>
      <c r="WU36" s="104"/>
      <c r="WV36" s="104"/>
      <c r="WW36" s="104"/>
      <c r="WX36" s="104"/>
      <c r="WY36" s="104"/>
      <c r="WZ36" s="104"/>
      <c r="XA36" s="104"/>
      <c r="XB36" s="104"/>
      <c r="XC36" s="104"/>
      <c r="XD36" s="104"/>
      <c r="XE36" s="104"/>
      <c r="XF36" s="104"/>
      <c r="XG36" s="104"/>
      <c r="XH36" s="104"/>
      <c r="XI36" s="104"/>
      <c r="XJ36" s="104"/>
      <c r="XK36" s="104"/>
      <c r="XL36" s="104"/>
      <c r="XM36" s="104"/>
      <c r="XN36" s="104"/>
      <c r="XO36" s="104"/>
      <c r="XP36" s="104"/>
      <c r="XQ36" s="104"/>
      <c r="XR36" s="104"/>
      <c r="XS36" s="104"/>
      <c r="XT36" s="104"/>
      <c r="XU36" s="104"/>
      <c r="XV36" s="104"/>
      <c r="XW36" s="104"/>
      <c r="XX36" s="104"/>
      <c r="XY36" s="104"/>
      <c r="XZ36" s="104"/>
      <c r="YA36" s="104"/>
      <c r="YB36" s="104"/>
      <c r="YC36" s="104"/>
      <c r="YD36" s="104"/>
      <c r="YE36" s="104"/>
      <c r="YF36" s="104"/>
      <c r="YG36" s="104"/>
      <c r="YH36" s="104"/>
      <c r="YI36" s="104"/>
      <c r="YJ36" s="104"/>
      <c r="YK36" s="104"/>
      <c r="YL36" s="104"/>
      <c r="YM36" s="104"/>
      <c r="YN36" s="104"/>
      <c r="YO36" s="104"/>
      <c r="YP36" s="104"/>
      <c r="YQ36" s="104"/>
      <c r="YR36" s="104"/>
      <c r="YS36" s="104"/>
      <c r="YT36" s="104"/>
      <c r="YU36" s="104"/>
      <c r="YV36" s="104"/>
      <c r="YW36" s="104"/>
      <c r="YX36" s="104"/>
      <c r="YY36" s="104"/>
      <c r="YZ36" s="104"/>
      <c r="ZA36" s="104"/>
      <c r="ZB36" s="104"/>
      <c r="ZC36" s="104"/>
      <c r="ZD36" s="104"/>
      <c r="ZE36" s="104"/>
      <c r="ZF36" s="104"/>
      <c r="ZG36" s="104"/>
      <c r="ZH36" s="104"/>
      <c r="ZI36" s="104"/>
      <c r="ZJ36" s="104"/>
      <c r="ZK36" s="104"/>
      <c r="ZL36" s="104"/>
      <c r="ZM36" s="104"/>
      <c r="ZN36" s="104"/>
      <c r="ZO36" s="104"/>
      <c r="ZP36" s="104"/>
      <c r="ZQ36" s="104"/>
      <c r="ZR36" s="104"/>
      <c r="ZS36" s="104"/>
      <c r="ZT36" s="104"/>
      <c r="ZU36" s="104"/>
      <c r="ZV36" s="104"/>
      <c r="ZW36" s="104"/>
      <c r="ZX36" s="104"/>
      <c r="ZY36" s="104"/>
      <c r="ZZ36" s="104"/>
      <c r="AAA36" s="104"/>
      <c r="AAB36" s="104"/>
      <c r="AAC36" s="104"/>
      <c r="AAD36" s="104"/>
      <c r="AAE36" s="104"/>
      <c r="AAF36" s="104"/>
      <c r="AAG36" s="104"/>
      <c r="AAH36" s="104"/>
      <c r="AAI36" s="104"/>
      <c r="AAJ36" s="104"/>
      <c r="AAK36" s="104"/>
      <c r="AAL36" s="104"/>
      <c r="AAM36" s="104"/>
      <c r="AAN36" s="104"/>
      <c r="AAO36" s="104"/>
      <c r="AAP36" s="104"/>
      <c r="AAQ36" s="104"/>
      <c r="AAR36" s="104"/>
      <c r="AAS36" s="104"/>
      <c r="AAT36" s="104"/>
      <c r="AAU36" s="104"/>
      <c r="AAV36" s="104"/>
      <c r="AAW36" s="104"/>
      <c r="AAX36" s="104"/>
      <c r="AAY36" s="104"/>
      <c r="AAZ36" s="104"/>
      <c r="ABA36" s="104"/>
      <c r="ABB36" s="104"/>
      <c r="ABC36" s="104"/>
      <c r="ABD36" s="104"/>
      <c r="ABE36" s="104"/>
      <c r="ABF36" s="104"/>
      <c r="ABG36" s="104"/>
      <c r="ABH36" s="104"/>
      <c r="ABI36" s="104"/>
      <c r="ABJ36" s="104"/>
      <c r="ABK36" s="104"/>
      <c r="ABL36" s="104"/>
      <c r="ABM36" s="104"/>
      <c r="ABN36" s="104"/>
      <c r="ABO36" s="104"/>
      <c r="ABP36" s="104"/>
      <c r="ABQ36" s="104"/>
      <c r="ABR36" s="104"/>
      <c r="ABS36" s="104"/>
      <c r="ABT36" s="104"/>
      <c r="ABU36" s="104"/>
      <c r="ABV36" s="104"/>
      <c r="ABW36" s="104"/>
      <c r="ABX36" s="104"/>
      <c r="ABY36" s="104"/>
      <c r="ABZ36" s="104"/>
      <c r="ACA36" s="104"/>
      <c r="ACB36" s="104"/>
      <c r="ACC36" s="104"/>
      <c r="ACD36" s="104"/>
      <c r="ACE36" s="104"/>
      <c r="ACF36" s="104"/>
      <c r="ACG36" s="104"/>
      <c r="ACH36" s="104"/>
      <c r="ACI36" s="104"/>
      <c r="ACJ36" s="104"/>
      <c r="ACK36" s="104"/>
      <c r="ACL36" s="104"/>
      <c r="ACM36" s="104"/>
      <c r="ACN36" s="104"/>
      <c r="ACO36" s="104"/>
      <c r="ACP36" s="104"/>
      <c r="ACQ36" s="104"/>
      <c r="ACR36" s="104"/>
      <c r="ACS36" s="104"/>
      <c r="ACT36" s="104"/>
      <c r="ACU36" s="104"/>
      <c r="ACV36" s="104"/>
      <c r="ACW36" s="104"/>
      <c r="ACX36" s="104"/>
      <c r="ACY36" s="104"/>
      <c r="ACZ36" s="104"/>
      <c r="ADA36" s="104"/>
      <c r="ADB36" s="104"/>
      <c r="ADC36" s="104"/>
      <c r="ADD36" s="104"/>
      <c r="ADE36" s="104"/>
      <c r="ADF36" s="104"/>
      <c r="ADG36" s="104"/>
      <c r="ADH36" s="104"/>
      <c r="ADI36" s="104"/>
      <c r="ADJ36" s="104"/>
      <c r="ADK36" s="104"/>
      <c r="ADL36" s="104"/>
      <c r="ADM36" s="104"/>
      <c r="ADN36" s="104"/>
      <c r="ADO36" s="104"/>
      <c r="ADP36" s="104"/>
      <c r="ADQ36" s="104"/>
      <c r="ADR36" s="104"/>
      <c r="ADS36" s="104"/>
      <c r="ADT36" s="104"/>
      <c r="ADU36" s="104"/>
      <c r="ADV36" s="104"/>
      <c r="ADW36" s="104"/>
      <c r="ADX36" s="104"/>
      <c r="ADY36" s="104"/>
      <c r="ADZ36" s="104"/>
      <c r="AEA36" s="104"/>
      <c r="AEB36" s="104"/>
      <c r="AEC36" s="104"/>
      <c r="AED36" s="104"/>
      <c r="AEE36" s="104"/>
      <c r="AEF36" s="104"/>
      <c r="AEG36" s="104"/>
      <c r="AEH36" s="104"/>
      <c r="AEI36" s="104"/>
      <c r="AEJ36" s="104"/>
      <c r="AEK36" s="104"/>
      <c r="AEL36" s="104"/>
      <c r="AEM36" s="104"/>
      <c r="AEN36" s="104"/>
      <c r="AEO36" s="104"/>
      <c r="AEP36" s="104"/>
      <c r="AEQ36" s="104"/>
      <c r="AER36" s="104"/>
      <c r="AES36" s="104"/>
      <c r="AET36" s="104"/>
      <c r="AEU36" s="104"/>
      <c r="AEV36" s="104"/>
      <c r="AEW36" s="104"/>
      <c r="AEX36" s="104"/>
      <c r="AEY36" s="104"/>
      <c r="AEZ36" s="104"/>
      <c r="AFA36" s="104"/>
      <c r="AFB36" s="104"/>
      <c r="AFC36" s="104"/>
      <c r="AFD36" s="104"/>
      <c r="AFE36" s="104"/>
      <c r="AFF36" s="104"/>
      <c r="AFG36" s="104"/>
      <c r="AFH36" s="104"/>
      <c r="AFI36" s="104"/>
      <c r="AFJ36" s="104"/>
      <c r="AFK36" s="104"/>
      <c r="AFL36" s="104"/>
      <c r="AFM36" s="104"/>
      <c r="AFN36" s="104"/>
      <c r="AFO36" s="104"/>
      <c r="AFP36" s="104"/>
      <c r="AFQ36" s="104"/>
      <c r="AFR36" s="104"/>
      <c r="AFS36" s="104"/>
      <c r="AFT36" s="104"/>
      <c r="AFU36" s="104"/>
      <c r="AFV36" s="104"/>
      <c r="AFW36" s="104"/>
      <c r="AFX36" s="104"/>
      <c r="AFY36" s="104"/>
      <c r="AFZ36" s="104"/>
      <c r="AGA36" s="104"/>
      <c r="AGB36" s="104"/>
      <c r="AGC36" s="104"/>
      <c r="AGD36" s="104"/>
      <c r="AGE36" s="104"/>
      <c r="AGF36" s="104"/>
      <c r="AGG36" s="104"/>
      <c r="AGH36" s="104"/>
      <c r="AGI36" s="104"/>
      <c r="AGJ36" s="104"/>
      <c r="AGK36" s="104"/>
      <c r="AGL36" s="104"/>
      <c r="AGM36" s="104"/>
      <c r="AGN36" s="104"/>
      <c r="AGO36" s="104"/>
      <c r="AGP36" s="104"/>
      <c r="AGQ36" s="104"/>
      <c r="AGR36" s="104"/>
      <c r="AGS36" s="104"/>
      <c r="AGT36" s="104"/>
      <c r="AGU36" s="104"/>
      <c r="AGV36" s="104"/>
      <c r="AGW36" s="104"/>
      <c r="AGX36" s="104"/>
      <c r="AGY36" s="104"/>
      <c r="AGZ36" s="104"/>
      <c r="AHA36" s="104"/>
      <c r="AHB36" s="104"/>
      <c r="AHC36" s="104"/>
      <c r="AHD36" s="104"/>
      <c r="AHE36" s="104"/>
      <c r="AHF36" s="104"/>
      <c r="AHG36" s="104"/>
      <c r="AHH36" s="104"/>
      <c r="AHI36" s="104"/>
      <c r="AHJ36" s="104"/>
      <c r="AHK36" s="104"/>
      <c r="AHL36" s="104"/>
      <c r="AHM36" s="104"/>
      <c r="AHN36" s="104"/>
      <c r="AHO36" s="104"/>
      <c r="AHP36" s="104"/>
      <c r="AHQ36" s="104"/>
      <c r="AHR36" s="104"/>
      <c r="AHS36" s="104"/>
      <c r="AHT36" s="104"/>
      <c r="AHU36" s="104"/>
      <c r="AHV36" s="104"/>
      <c r="AHW36" s="104"/>
      <c r="AHX36" s="104"/>
      <c r="AHY36" s="104"/>
      <c r="AHZ36" s="104"/>
      <c r="AIA36" s="104"/>
      <c r="AIB36" s="104"/>
      <c r="AIC36" s="104"/>
      <c r="AID36" s="104"/>
      <c r="AIE36" s="104"/>
      <c r="AIF36" s="104"/>
      <c r="AIG36" s="104"/>
      <c r="AIH36" s="104"/>
      <c r="AII36" s="104"/>
      <c r="AIJ36" s="104"/>
      <c r="AIK36" s="104"/>
      <c r="AIL36" s="104"/>
      <c r="AIM36" s="104"/>
      <c r="AIN36" s="104"/>
      <c r="AIO36" s="104"/>
      <c r="AIP36" s="104"/>
      <c r="AIQ36" s="104"/>
      <c r="AIR36" s="104"/>
      <c r="AIS36" s="104"/>
      <c r="AIT36" s="104"/>
      <c r="AIU36" s="104"/>
      <c r="AIV36" s="104"/>
      <c r="AIW36" s="104"/>
      <c r="AIX36" s="104"/>
      <c r="AIY36" s="104"/>
      <c r="AIZ36" s="104"/>
      <c r="AJA36" s="104"/>
      <c r="AJB36" s="104"/>
      <c r="AJC36" s="104"/>
      <c r="AJD36" s="104"/>
      <c r="AJE36" s="104"/>
      <c r="AJF36" s="104"/>
      <c r="AJG36" s="104"/>
      <c r="AJH36" s="104"/>
      <c r="AJI36" s="104"/>
      <c r="AJJ36" s="104"/>
      <c r="AJK36" s="104"/>
      <c r="AJL36" s="104"/>
      <c r="AJM36" s="104"/>
      <c r="AJN36" s="104"/>
      <c r="AJO36" s="104"/>
      <c r="AJP36" s="104"/>
      <c r="AJQ36" s="104"/>
      <c r="AJR36" s="104"/>
      <c r="AJS36" s="104"/>
      <c r="AJT36" s="104"/>
      <c r="AJU36" s="104"/>
      <c r="AJV36" s="104"/>
      <c r="AJW36" s="104"/>
      <c r="AJX36" s="104"/>
      <c r="AJY36" s="104"/>
      <c r="AJZ36" s="104"/>
      <c r="AKA36" s="104"/>
      <c r="AKB36" s="104"/>
      <c r="AKC36" s="104"/>
      <c r="AKD36" s="104"/>
      <c r="AKE36" s="104"/>
      <c r="AKF36" s="104"/>
      <c r="AKG36" s="104"/>
      <c r="AKH36" s="104"/>
      <c r="AKI36" s="104"/>
      <c r="AKJ36" s="104"/>
      <c r="AKK36" s="104"/>
      <c r="AKL36" s="104"/>
      <c r="AKM36" s="104"/>
      <c r="AKN36" s="104"/>
      <c r="AKO36" s="104"/>
      <c r="AKP36" s="104"/>
      <c r="AKQ36" s="104"/>
      <c r="AKR36" s="104"/>
      <c r="AKS36" s="104"/>
      <c r="AKT36" s="104"/>
      <c r="AKU36" s="104"/>
      <c r="AKV36" s="104"/>
      <c r="AKW36" s="104"/>
      <c r="AKX36" s="104"/>
      <c r="AKY36" s="104"/>
      <c r="AKZ36" s="104"/>
      <c r="ALA36" s="104"/>
      <c r="ALB36" s="104"/>
      <c r="ALC36" s="104"/>
      <c r="ALD36" s="104"/>
      <c r="ALE36" s="104"/>
      <c r="ALF36" s="104"/>
      <c r="ALG36" s="104"/>
      <c r="ALH36" s="104"/>
      <c r="ALI36" s="104"/>
      <c r="ALJ36" s="104"/>
      <c r="ALK36" s="104"/>
      <c r="ALL36" s="104"/>
      <c r="ALM36" s="104"/>
      <c r="ALN36" s="104"/>
      <c r="ALO36" s="104"/>
      <c r="ALP36" s="104"/>
      <c r="ALQ36" s="104"/>
      <c r="ALR36" s="104"/>
      <c r="ALS36" s="104"/>
      <c r="ALT36" s="104"/>
      <c r="ALU36" s="104"/>
      <c r="ALV36" s="104"/>
      <c r="ALW36" s="104"/>
      <c r="ALX36" s="104"/>
      <c r="ALY36" s="104"/>
      <c r="ALZ36" s="104"/>
      <c r="AMA36" s="104"/>
      <c r="AMB36" s="104"/>
      <c r="AMC36" s="104"/>
    </row>
    <row r="37" spans="1:1017" ht="12.75" customHeight="1" x14ac:dyDescent="0.25"/>
    <row r="38" spans="1:1017" s="100" customFormat="1" ht="18.600000000000001" customHeight="1" x14ac:dyDescent="0.25">
      <c r="A38" s="112" t="s">
        <v>111</v>
      </c>
      <c r="B38" s="106" t="s">
        <v>32</v>
      </c>
      <c r="C38" s="106" t="s">
        <v>33</v>
      </c>
      <c r="D38" s="106" t="s">
        <v>34</v>
      </c>
      <c r="E38" s="106" t="s">
        <v>35</v>
      </c>
      <c r="F38" s="106" t="s">
        <v>36</v>
      </c>
      <c r="G38" s="106" t="s">
        <v>37</v>
      </c>
      <c r="H38" s="106" t="s">
        <v>61</v>
      </c>
    </row>
    <row r="39" spans="1:1017" s="100" customFormat="1" ht="25.5" customHeight="1" x14ac:dyDescent="0.25">
      <c r="A39" s="109">
        <v>1</v>
      </c>
      <c r="B39" s="106"/>
      <c r="C39" s="106"/>
      <c r="D39" s="106"/>
      <c r="E39" s="106"/>
      <c r="F39" s="106"/>
      <c r="G39" s="106"/>
      <c r="H39" s="106"/>
    </row>
    <row r="40" spans="1:1017" s="100" customFormat="1" ht="25.5" customHeight="1" x14ac:dyDescent="0.25">
      <c r="A40" s="109">
        <v>2</v>
      </c>
      <c r="B40" s="106"/>
      <c r="C40" s="106"/>
      <c r="D40" s="106"/>
      <c r="E40" s="106"/>
      <c r="F40" s="106"/>
      <c r="G40" s="106"/>
      <c r="H40" s="106"/>
    </row>
    <row r="41" spans="1:1017" s="100" customFormat="1" ht="25.5" customHeight="1" x14ac:dyDescent="0.25">
      <c r="A41" s="109">
        <v>3</v>
      </c>
      <c r="B41" s="106"/>
      <c r="C41" s="106"/>
      <c r="D41" s="106"/>
      <c r="E41" s="106"/>
      <c r="F41" s="106"/>
      <c r="G41" s="106"/>
      <c r="H41" s="106"/>
    </row>
    <row r="42" spans="1:1017" s="100" customFormat="1" ht="25.5" customHeight="1" x14ac:dyDescent="0.25">
      <c r="A42" s="109">
        <v>4</v>
      </c>
      <c r="B42" s="106"/>
      <c r="C42" s="106"/>
      <c r="D42" s="106"/>
      <c r="E42" s="106"/>
      <c r="F42" s="106"/>
      <c r="G42" s="106"/>
      <c r="H42" s="106"/>
    </row>
    <row r="43" spans="1:1017" s="100" customFormat="1" ht="25.5" customHeight="1" x14ac:dyDescent="0.25">
      <c r="A43" s="107">
        <v>5</v>
      </c>
      <c r="B43" s="106"/>
      <c r="C43" s="106"/>
      <c r="D43" s="106"/>
      <c r="E43" s="106"/>
      <c r="F43" s="106"/>
      <c r="G43" s="106"/>
      <c r="H43" s="106"/>
    </row>
    <row r="44" spans="1:1017" s="100" customFormat="1" ht="25.5" customHeight="1" x14ac:dyDescent="0.25">
      <c r="A44" s="109">
        <v>6</v>
      </c>
      <c r="B44" s="106"/>
      <c r="C44" s="106"/>
      <c r="D44" s="106"/>
      <c r="E44" s="106"/>
      <c r="F44" s="106"/>
      <c r="G44" s="106"/>
      <c r="H44" s="106"/>
    </row>
    <row r="45" spans="1:1017" s="100" customFormat="1" ht="25.5" customHeight="1" x14ac:dyDescent="0.25">
      <c r="A45" s="109">
        <v>7</v>
      </c>
      <c r="B45" s="106"/>
      <c r="C45" s="106"/>
      <c r="D45" s="106"/>
      <c r="E45" s="106"/>
      <c r="F45" s="106"/>
      <c r="G45" s="106"/>
      <c r="H45" s="106"/>
    </row>
    <row r="46" spans="1:1017" s="100" customFormat="1" ht="25.5" customHeight="1" x14ac:dyDescent="0.25">
      <c r="A46" s="109">
        <v>8</v>
      </c>
      <c r="B46" s="106"/>
      <c r="C46" s="106"/>
      <c r="D46" s="106"/>
      <c r="E46" s="106"/>
      <c r="F46" s="106"/>
      <c r="G46" s="106"/>
      <c r="H46" s="106"/>
    </row>
    <row r="47" spans="1:1017" s="100" customFormat="1" ht="25.5" customHeight="1" x14ac:dyDescent="0.25">
      <c r="A47" s="114"/>
      <c r="B47" s="108"/>
      <c r="C47" s="108"/>
      <c r="D47" s="108"/>
      <c r="E47" s="108"/>
      <c r="F47" s="108"/>
      <c r="G47" s="108"/>
      <c r="H47" s="108"/>
    </row>
    <row r="48" spans="1:1017" s="100" customFormat="1" ht="25.5" customHeight="1" x14ac:dyDescent="0.25">
      <c r="A48" s="114"/>
      <c r="B48" s="108"/>
      <c r="C48" s="108"/>
      <c r="D48" s="108"/>
      <c r="E48" s="108"/>
      <c r="F48" s="108"/>
      <c r="G48" s="108"/>
      <c r="H48" s="108"/>
    </row>
    <row r="49" spans="1:1017" s="100" customFormat="1" ht="25.5" customHeight="1" x14ac:dyDescent="0.25">
      <c r="A49" s="113"/>
      <c r="B49"/>
      <c r="C49"/>
      <c r="D49"/>
      <c r="E49"/>
      <c r="F49" s="102" t="s">
        <v>110</v>
      </c>
      <c r="G49"/>
      <c r="H49"/>
    </row>
    <row r="50" spans="1:1017" s="105" customFormat="1" ht="18" customHeight="1" x14ac:dyDescent="0.2">
      <c r="A50" s="111">
        <v>363</v>
      </c>
      <c r="B50" s="103" t="s">
        <v>27</v>
      </c>
      <c r="E50" s="103">
        <v>1.5</v>
      </c>
      <c r="F50" s="103" t="s">
        <v>65</v>
      </c>
      <c r="G50" s="103"/>
      <c r="H50" s="103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  <c r="IV50" s="104"/>
      <c r="IW50" s="104"/>
      <c r="IX50" s="104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4"/>
      <c r="NJ50" s="104"/>
      <c r="NK50" s="104"/>
      <c r="NL50" s="104"/>
      <c r="NM50" s="104"/>
      <c r="NN50" s="104"/>
      <c r="NO50" s="104"/>
      <c r="NP50" s="104"/>
      <c r="NQ50" s="104"/>
      <c r="NR50" s="104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4"/>
      <c r="SD50" s="104"/>
      <c r="SE50" s="104"/>
      <c r="SF50" s="104"/>
      <c r="SG50" s="104"/>
      <c r="SH50" s="104"/>
      <c r="SI50" s="104"/>
      <c r="SJ50" s="104"/>
      <c r="SK50" s="104"/>
      <c r="SL50" s="104"/>
      <c r="SM50" s="104"/>
      <c r="SN50" s="104"/>
      <c r="SO50" s="104"/>
      <c r="SP50" s="104"/>
      <c r="SQ50" s="104"/>
      <c r="SR50" s="104"/>
      <c r="SS50" s="104"/>
      <c r="ST50" s="104"/>
      <c r="SU50" s="104"/>
      <c r="SV50" s="104"/>
      <c r="SW50" s="104"/>
      <c r="SX50" s="104"/>
      <c r="SY50" s="104"/>
      <c r="SZ50" s="104"/>
      <c r="TA50" s="104"/>
      <c r="TB50" s="104"/>
      <c r="TC50" s="104"/>
      <c r="TD50" s="104"/>
      <c r="TE50" s="104"/>
      <c r="TF50" s="104"/>
      <c r="TG50" s="104"/>
      <c r="TH50" s="104"/>
      <c r="TI50" s="104"/>
      <c r="TJ50" s="104"/>
      <c r="TK50" s="104"/>
      <c r="TL50" s="104"/>
      <c r="TM50" s="104"/>
      <c r="TN50" s="104"/>
      <c r="TO50" s="104"/>
      <c r="TP50" s="104"/>
      <c r="TQ50" s="104"/>
      <c r="TR50" s="104"/>
      <c r="TS50" s="104"/>
      <c r="TT50" s="104"/>
      <c r="TU50" s="104"/>
      <c r="TV50" s="104"/>
      <c r="TW50" s="104"/>
      <c r="TX50" s="104"/>
      <c r="TY50" s="104"/>
      <c r="TZ50" s="104"/>
      <c r="UA50" s="104"/>
      <c r="UB50" s="104"/>
      <c r="UC50" s="104"/>
      <c r="UD50" s="104"/>
      <c r="UE50" s="104"/>
      <c r="UF50" s="104"/>
      <c r="UG50" s="104"/>
      <c r="UH50" s="104"/>
      <c r="UI50" s="104"/>
      <c r="UJ50" s="104"/>
      <c r="UK50" s="104"/>
      <c r="UL50" s="104"/>
      <c r="UM50" s="104"/>
      <c r="UN50" s="104"/>
      <c r="UO50" s="104"/>
      <c r="UP50" s="104"/>
      <c r="UQ50" s="104"/>
      <c r="UR50" s="104"/>
      <c r="US50" s="104"/>
      <c r="UT50" s="104"/>
      <c r="UU50" s="104"/>
      <c r="UV50" s="104"/>
      <c r="UW50" s="104"/>
      <c r="UX50" s="104"/>
      <c r="UY50" s="104"/>
      <c r="UZ50" s="104"/>
      <c r="VA50" s="104"/>
      <c r="VB50" s="104"/>
      <c r="VC50" s="104"/>
      <c r="VD50" s="104"/>
      <c r="VE50" s="104"/>
      <c r="VF50" s="104"/>
      <c r="VG50" s="104"/>
      <c r="VH50" s="104"/>
      <c r="VI50" s="104"/>
      <c r="VJ50" s="104"/>
      <c r="VK50" s="104"/>
      <c r="VL50" s="104"/>
      <c r="VM50" s="104"/>
      <c r="VN50" s="104"/>
      <c r="VO50" s="104"/>
      <c r="VP50" s="104"/>
      <c r="VQ50" s="104"/>
      <c r="VR50" s="104"/>
      <c r="VS50" s="104"/>
      <c r="VT50" s="104"/>
      <c r="VU50" s="104"/>
      <c r="VV50" s="104"/>
      <c r="VW50" s="104"/>
      <c r="VX50" s="104"/>
      <c r="VY50" s="104"/>
      <c r="VZ50" s="104"/>
      <c r="WA50" s="104"/>
      <c r="WB50" s="104"/>
      <c r="WC50" s="104"/>
      <c r="WD50" s="104"/>
      <c r="WE50" s="104"/>
      <c r="WF50" s="104"/>
      <c r="WG50" s="104"/>
      <c r="WH50" s="104"/>
      <c r="WI50" s="104"/>
      <c r="WJ50" s="104"/>
      <c r="WK50" s="104"/>
      <c r="WL50" s="104"/>
      <c r="WM50" s="104"/>
      <c r="WN50" s="104"/>
      <c r="WO50" s="104"/>
      <c r="WP50" s="104"/>
      <c r="WQ50" s="104"/>
      <c r="WR50" s="104"/>
      <c r="WS50" s="104"/>
      <c r="WT50" s="104"/>
      <c r="WU50" s="104"/>
      <c r="WV50" s="104"/>
      <c r="WW50" s="104"/>
      <c r="WX50" s="104"/>
      <c r="WY50" s="104"/>
      <c r="WZ50" s="104"/>
      <c r="XA50" s="104"/>
      <c r="XB50" s="104"/>
      <c r="XC50" s="104"/>
      <c r="XD50" s="104"/>
      <c r="XE50" s="104"/>
      <c r="XF50" s="104"/>
      <c r="XG50" s="104"/>
      <c r="XH50" s="104"/>
      <c r="XI50" s="104"/>
      <c r="XJ50" s="104"/>
      <c r="XK50" s="104"/>
      <c r="XL50" s="104"/>
      <c r="XM50" s="104"/>
      <c r="XN50" s="104"/>
      <c r="XO50" s="104"/>
      <c r="XP50" s="104"/>
      <c r="XQ50" s="104"/>
      <c r="XR50" s="104"/>
      <c r="XS50" s="104"/>
      <c r="XT50" s="104"/>
      <c r="XU50" s="104"/>
      <c r="XV50" s="104"/>
      <c r="XW50" s="104"/>
      <c r="XX50" s="104"/>
      <c r="XY50" s="104"/>
      <c r="XZ50" s="104"/>
      <c r="YA50" s="104"/>
      <c r="YB50" s="104"/>
      <c r="YC50" s="104"/>
      <c r="YD50" s="104"/>
      <c r="YE50" s="104"/>
      <c r="YF50" s="104"/>
      <c r="YG50" s="104"/>
      <c r="YH50" s="104"/>
      <c r="YI50" s="104"/>
      <c r="YJ50" s="104"/>
      <c r="YK50" s="104"/>
      <c r="YL50" s="104"/>
      <c r="YM50" s="104"/>
      <c r="YN50" s="104"/>
      <c r="YO50" s="104"/>
      <c r="YP50" s="104"/>
      <c r="YQ50" s="104"/>
      <c r="YR50" s="104"/>
      <c r="YS50" s="104"/>
      <c r="YT50" s="104"/>
      <c r="YU50" s="104"/>
      <c r="YV50" s="104"/>
      <c r="YW50" s="104"/>
      <c r="YX50" s="104"/>
      <c r="YY50" s="104"/>
      <c r="YZ50" s="104"/>
      <c r="ZA50" s="104"/>
      <c r="ZB50" s="104"/>
      <c r="ZC50" s="104"/>
      <c r="ZD50" s="104"/>
      <c r="ZE50" s="104"/>
      <c r="ZF50" s="104"/>
      <c r="ZG50" s="104"/>
      <c r="ZH50" s="104"/>
      <c r="ZI50" s="104"/>
      <c r="ZJ50" s="104"/>
      <c r="ZK50" s="104"/>
      <c r="ZL50" s="104"/>
      <c r="ZM50" s="104"/>
      <c r="ZN50" s="104"/>
      <c r="ZO50" s="104"/>
      <c r="ZP50" s="104"/>
      <c r="ZQ50" s="104"/>
      <c r="ZR50" s="104"/>
      <c r="ZS50" s="104"/>
      <c r="ZT50" s="104"/>
      <c r="ZU50" s="104"/>
      <c r="ZV50" s="104"/>
      <c r="ZW50" s="104"/>
      <c r="ZX50" s="104"/>
      <c r="ZY50" s="104"/>
      <c r="ZZ50" s="104"/>
      <c r="AAA50" s="104"/>
      <c r="AAB50" s="104"/>
      <c r="AAC50" s="104"/>
      <c r="AAD50" s="104"/>
      <c r="AAE50" s="104"/>
      <c r="AAF50" s="104"/>
      <c r="AAG50" s="104"/>
      <c r="AAH50" s="104"/>
      <c r="AAI50" s="104"/>
      <c r="AAJ50" s="104"/>
      <c r="AAK50" s="104"/>
      <c r="AAL50" s="104"/>
      <c r="AAM50" s="104"/>
      <c r="AAN50" s="104"/>
      <c r="AAO50" s="104"/>
      <c r="AAP50" s="104"/>
      <c r="AAQ50" s="104"/>
      <c r="AAR50" s="104"/>
      <c r="AAS50" s="104"/>
      <c r="AAT50" s="104"/>
      <c r="AAU50" s="104"/>
      <c r="AAV50" s="104"/>
      <c r="AAW50" s="104"/>
      <c r="AAX50" s="104"/>
      <c r="AAY50" s="104"/>
      <c r="AAZ50" s="104"/>
      <c r="ABA50" s="104"/>
      <c r="ABB50" s="104"/>
      <c r="ABC50" s="104"/>
      <c r="ABD50" s="104"/>
      <c r="ABE50" s="104"/>
      <c r="ABF50" s="104"/>
      <c r="ABG50" s="104"/>
      <c r="ABH50" s="104"/>
      <c r="ABI50" s="104"/>
      <c r="ABJ50" s="104"/>
      <c r="ABK50" s="104"/>
      <c r="ABL50" s="104"/>
      <c r="ABM50" s="104"/>
      <c r="ABN50" s="104"/>
      <c r="ABO50" s="104"/>
      <c r="ABP50" s="104"/>
      <c r="ABQ50" s="104"/>
      <c r="ABR50" s="104"/>
      <c r="ABS50" s="104"/>
      <c r="ABT50" s="104"/>
      <c r="ABU50" s="104"/>
      <c r="ABV50" s="104"/>
      <c r="ABW50" s="104"/>
      <c r="ABX50" s="104"/>
      <c r="ABY50" s="104"/>
      <c r="ABZ50" s="104"/>
      <c r="ACA50" s="104"/>
      <c r="ACB50" s="104"/>
      <c r="ACC50" s="104"/>
      <c r="ACD50" s="104"/>
      <c r="ACE50" s="104"/>
      <c r="ACF50" s="104"/>
      <c r="ACG50" s="104"/>
      <c r="ACH50" s="104"/>
      <c r="ACI50" s="104"/>
      <c r="ACJ50" s="104"/>
      <c r="ACK50" s="104"/>
      <c r="ACL50" s="104"/>
      <c r="ACM50" s="104"/>
      <c r="ACN50" s="104"/>
      <c r="ACO50" s="104"/>
      <c r="ACP50" s="104"/>
      <c r="ACQ50" s="104"/>
      <c r="ACR50" s="104"/>
      <c r="ACS50" s="104"/>
      <c r="ACT50" s="104"/>
      <c r="ACU50" s="104"/>
      <c r="ACV50" s="104"/>
      <c r="ACW50" s="104"/>
      <c r="ACX50" s="104"/>
      <c r="ACY50" s="104"/>
      <c r="ACZ50" s="104"/>
      <c r="ADA50" s="104"/>
      <c r="ADB50" s="104"/>
      <c r="ADC50" s="104"/>
      <c r="ADD50" s="104"/>
      <c r="ADE50" s="104"/>
      <c r="ADF50" s="104"/>
      <c r="ADG50" s="104"/>
      <c r="ADH50" s="104"/>
      <c r="ADI50" s="104"/>
      <c r="ADJ50" s="104"/>
      <c r="ADK50" s="104"/>
      <c r="ADL50" s="104"/>
      <c r="ADM50" s="104"/>
      <c r="ADN50" s="104"/>
      <c r="ADO50" s="104"/>
      <c r="ADP50" s="104"/>
      <c r="ADQ50" s="104"/>
      <c r="ADR50" s="104"/>
      <c r="ADS50" s="104"/>
      <c r="ADT50" s="104"/>
      <c r="ADU50" s="104"/>
      <c r="ADV50" s="104"/>
      <c r="ADW50" s="104"/>
      <c r="ADX50" s="104"/>
      <c r="ADY50" s="104"/>
      <c r="ADZ50" s="104"/>
      <c r="AEA50" s="104"/>
      <c r="AEB50" s="104"/>
      <c r="AEC50" s="104"/>
      <c r="AED50" s="104"/>
      <c r="AEE50" s="104"/>
      <c r="AEF50" s="104"/>
      <c r="AEG50" s="104"/>
      <c r="AEH50" s="104"/>
      <c r="AEI50" s="104"/>
      <c r="AEJ50" s="104"/>
      <c r="AEK50" s="104"/>
      <c r="AEL50" s="104"/>
      <c r="AEM50" s="104"/>
      <c r="AEN50" s="104"/>
      <c r="AEO50" s="104"/>
      <c r="AEP50" s="104"/>
      <c r="AEQ50" s="104"/>
      <c r="AER50" s="104"/>
      <c r="AES50" s="104"/>
      <c r="AET50" s="104"/>
      <c r="AEU50" s="104"/>
      <c r="AEV50" s="104"/>
      <c r="AEW50" s="104"/>
      <c r="AEX50" s="104"/>
      <c r="AEY50" s="104"/>
      <c r="AEZ50" s="104"/>
      <c r="AFA50" s="104"/>
      <c r="AFB50" s="104"/>
      <c r="AFC50" s="104"/>
      <c r="AFD50" s="104"/>
      <c r="AFE50" s="104"/>
      <c r="AFF50" s="104"/>
      <c r="AFG50" s="104"/>
      <c r="AFH50" s="104"/>
      <c r="AFI50" s="104"/>
      <c r="AFJ50" s="104"/>
      <c r="AFK50" s="104"/>
      <c r="AFL50" s="104"/>
      <c r="AFM50" s="104"/>
      <c r="AFN50" s="104"/>
      <c r="AFO50" s="104"/>
      <c r="AFP50" s="104"/>
      <c r="AFQ50" s="104"/>
      <c r="AFR50" s="104"/>
      <c r="AFS50" s="104"/>
      <c r="AFT50" s="104"/>
      <c r="AFU50" s="104"/>
      <c r="AFV50" s="104"/>
      <c r="AFW50" s="104"/>
      <c r="AFX50" s="104"/>
      <c r="AFY50" s="104"/>
      <c r="AFZ50" s="104"/>
      <c r="AGA50" s="104"/>
      <c r="AGB50" s="104"/>
      <c r="AGC50" s="104"/>
      <c r="AGD50" s="104"/>
      <c r="AGE50" s="104"/>
      <c r="AGF50" s="104"/>
      <c r="AGG50" s="104"/>
      <c r="AGH50" s="104"/>
      <c r="AGI50" s="104"/>
      <c r="AGJ50" s="104"/>
      <c r="AGK50" s="104"/>
      <c r="AGL50" s="104"/>
      <c r="AGM50" s="104"/>
      <c r="AGN50" s="104"/>
      <c r="AGO50" s="104"/>
      <c r="AGP50" s="104"/>
      <c r="AGQ50" s="104"/>
      <c r="AGR50" s="104"/>
      <c r="AGS50" s="104"/>
      <c r="AGT50" s="104"/>
      <c r="AGU50" s="104"/>
      <c r="AGV50" s="104"/>
      <c r="AGW50" s="104"/>
      <c r="AGX50" s="104"/>
      <c r="AGY50" s="104"/>
      <c r="AGZ50" s="104"/>
      <c r="AHA50" s="104"/>
      <c r="AHB50" s="104"/>
      <c r="AHC50" s="104"/>
      <c r="AHD50" s="104"/>
      <c r="AHE50" s="104"/>
      <c r="AHF50" s="104"/>
      <c r="AHG50" s="104"/>
      <c r="AHH50" s="104"/>
      <c r="AHI50" s="104"/>
      <c r="AHJ50" s="104"/>
      <c r="AHK50" s="104"/>
      <c r="AHL50" s="104"/>
      <c r="AHM50" s="104"/>
      <c r="AHN50" s="104"/>
      <c r="AHO50" s="104"/>
      <c r="AHP50" s="104"/>
      <c r="AHQ50" s="104"/>
      <c r="AHR50" s="104"/>
      <c r="AHS50" s="104"/>
      <c r="AHT50" s="104"/>
      <c r="AHU50" s="104"/>
      <c r="AHV50" s="104"/>
      <c r="AHW50" s="104"/>
      <c r="AHX50" s="104"/>
      <c r="AHY50" s="104"/>
      <c r="AHZ50" s="104"/>
      <c r="AIA50" s="104"/>
      <c r="AIB50" s="104"/>
      <c r="AIC50" s="104"/>
      <c r="AID50" s="104"/>
      <c r="AIE50" s="104"/>
      <c r="AIF50" s="104"/>
      <c r="AIG50" s="104"/>
      <c r="AIH50" s="104"/>
      <c r="AII50" s="104"/>
      <c r="AIJ50" s="104"/>
      <c r="AIK50" s="104"/>
      <c r="AIL50" s="104"/>
      <c r="AIM50" s="104"/>
      <c r="AIN50" s="104"/>
      <c r="AIO50" s="104"/>
      <c r="AIP50" s="104"/>
      <c r="AIQ50" s="104"/>
      <c r="AIR50" s="104"/>
      <c r="AIS50" s="104"/>
      <c r="AIT50" s="104"/>
      <c r="AIU50" s="104"/>
      <c r="AIV50" s="104"/>
      <c r="AIW50" s="104"/>
      <c r="AIX50" s="104"/>
      <c r="AIY50" s="104"/>
      <c r="AIZ50" s="104"/>
      <c r="AJA50" s="104"/>
      <c r="AJB50" s="104"/>
      <c r="AJC50" s="104"/>
      <c r="AJD50" s="104"/>
      <c r="AJE50" s="104"/>
      <c r="AJF50" s="104"/>
      <c r="AJG50" s="104"/>
      <c r="AJH50" s="104"/>
      <c r="AJI50" s="104"/>
      <c r="AJJ50" s="104"/>
      <c r="AJK50" s="104"/>
      <c r="AJL50" s="104"/>
      <c r="AJM50" s="104"/>
      <c r="AJN50" s="104"/>
      <c r="AJO50" s="104"/>
      <c r="AJP50" s="104"/>
      <c r="AJQ50" s="104"/>
      <c r="AJR50" s="104"/>
      <c r="AJS50" s="104"/>
      <c r="AJT50" s="104"/>
      <c r="AJU50" s="104"/>
      <c r="AJV50" s="104"/>
      <c r="AJW50" s="104"/>
      <c r="AJX50" s="104"/>
      <c r="AJY50" s="104"/>
      <c r="AJZ50" s="104"/>
      <c r="AKA50" s="104"/>
      <c r="AKB50" s="104"/>
      <c r="AKC50" s="104"/>
      <c r="AKD50" s="104"/>
      <c r="AKE50" s="104"/>
      <c r="AKF50" s="104"/>
      <c r="AKG50" s="104"/>
      <c r="AKH50" s="104"/>
      <c r="AKI50" s="104"/>
      <c r="AKJ50" s="104"/>
      <c r="AKK50" s="104"/>
      <c r="AKL50" s="104"/>
      <c r="AKM50" s="104"/>
      <c r="AKN50" s="104"/>
      <c r="AKO50" s="104"/>
      <c r="AKP50" s="104"/>
      <c r="AKQ50" s="104"/>
      <c r="AKR50" s="104"/>
      <c r="AKS50" s="104"/>
      <c r="AKT50" s="104"/>
      <c r="AKU50" s="104"/>
      <c r="AKV50" s="104"/>
      <c r="AKW50" s="104"/>
      <c r="AKX50" s="104"/>
      <c r="AKY50" s="104"/>
      <c r="AKZ50" s="104"/>
      <c r="ALA50" s="104"/>
      <c r="ALB50" s="104"/>
      <c r="ALC50" s="104"/>
      <c r="ALD50" s="104"/>
      <c r="ALE50" s="104"/>
      <c r="ALF50" s="104"/>
      <c r="ALG50" s="104"/>
      <c r="ALH50" s="104"/>
      <c r="ALI50" s="104"/>
      <c r="ALJ50" s="104"/>
      <c r="ALK50" s="104"/>
      <c r="ALL50" s="104"/>
      <c r="ALM50" s="104"/>
      <c r="ALN50" s="104"/>
      <c r="ALO50" s="104"/>
      <c r="ALP50" s="104"/>
      <c r="ALQ50" s="104"/>
      <c r="ALR50" s="104"/>
      <c r="ALS50" s="104"/>
      <c r="ALT50" s="104"/>
      <c r="ALU50" s="104"/>
      <c r="ALV50" s="104"/>
      <c r="ALW50" s="104"/>
      <c r="ALX50" s="104"/>
      <c r="ALY50" s="104"/>
      <c r="ALZ50" s="104"/>
      <c r="AMA50" s="104"/>
      <c r="AMB50" s="104"/>
      <c r="AMC50" s="104"/>
    </row>
    <row r="52" spans="1:1017" s="100" customFormat="1" ht="18.600000000000001" customHeight="1" x14ac:dyDescent="0.25">
      <c r="A52" s="112" t="s">
        <v>111</v>
      </c>
      <c r="B52" s="106" t="s">
        <v>32</v>
      </c>
      <c r="C52" s="106" t="s">
        <v>33</v>
      </c>
      <c r="D52" s="106" t="s">
        <v>34</v>
      </c>
      <c r="E52" s="106" t="s">
        <v>35</v>
      </c>
      <c r="F52" s="106" t="s">
        <v>36</v>
      </c>
      <c r="G52" s="106" t="s">
        <v>37</v>
      </c>
      <c r="H52" s="106" t="s">
        <v>61</v>
      </c>
    </row>
    <row r="53" spans="1:1017" s="100" customFormat="1" ht="25.5" customHeight="1" x14ac:dyDescent="0.25">
      <c r="A53" s="109">
        <v>1</v>
      </c>
      <c r="B53" s="106"/>
      <c r="C53" s="106"/>
      <c r="D53" s="106"/>
      <c r="E53" s="106"/>
      <c r="F53" s="106"/>
      <c r="G53" s="106"/>
      <c r="H53" s="106"/>
    </row>
    <row r="54" spans="1:1017" s="100" customFormat="1" ht="25.5" customHeight="1" x14ac:dyDescent="0.25">
      <c r="A54" s="109">
        <v>2</v>
      </c>
      <c r="B54" s="106"/>
      <c r="C54" s="106"/>
      <c r="D54" s="106"/>
      <c r="E54" s="106"/>
      <c r="F54" s="106"/>
      <c r="G54" s="106"/>
      <c r="H54" s="106"/>
    </row>
    <row r="55" spans="1:1017" s="100" customFormat="1" ht="25.5" customHeight="1" x14ac:dyDescent="0.25">
      <c r="A55" s="109">
        <v>3</v>
      </c>
      <c r="B55" s="106"/>
      <c r="C55" s="106"/>
      <c r="D55" s="106"/>
      <c r="E55" s="106"/>
      <c r="F55" s="106"/>
      <c r="G55" s="106"/>
      <c r="H55" s="106"/>
    </row>
    <row r="56" spans="1:1017" s="100" customFormat="1" ht="25.5" customHeight="1" x14ac:dyDescent="0.25">
      <c r="A56" s="109">
        <v>4</v>
      </c>
      <c r="B56" s="106"/>
      <c r="C56" s="106"/>
      <c r="D56" s="106"/>
      <c r="E56" s="106"/>
      <c r="F56" s="106"/>
      <c r="G56" s="106"/>
      <c r="H56" s="106"/>
    </row>
    <row r="57" spans="1:1017" s="100" customFormat="1" ht="25.5" customHeight="1" x14ac:dyDescent="0.25">
      <c r="A57" s="109">
        <v>5</v>
      </c>
      <c r="B57" s="106"/>
      <c r="C57" s="106"/>
      <c r="D57" s="106"/>
      <c r="E57" s="106"/>
      <c r="F57" s="106"/>
      <c r="G57" s="106"/>
      <c r="H57" s="106"/>
    </row>
    <row r="58" spans="1:1017" s="100" customFormat="1" ht="25.5" customHeight="1" x14ac:dyDescent="0.25">
      <c r="A58" s="109">
        <v>6</v>
      </c>
      <c r="B58" s="106"/>
      <c r="C58" s="106"/>
      <c r="D58" s="106"/>
      <c r="E58" s="106"/>
      <c r="F58" s="106"/>
      <c r="G58" s="106"/>
      <c r="H58" s="106"/>
    </row>
    <row r="59" spans="1:1017" s="100" customFormat="1" ht="25.5" customHeight="1" x14ac:dyDescent="0.25">
      <c r="A59" s="107">
        <v>7</v>
      </c>
      <c r="B59" s="106"/>
      <c r="C59" s="106"/>
      <c r="D59" s="106"/>
      <c r="E59" s="106"/>
      <c r="F59" s="106"/>
      <c r="G59" s="106"/>
      <c r="H59" s="106"/>
    </row>
    <row r="60" spans="1:1017" s="100" customFormat="1" ht="25.5" customHeight="1" x14ac:dyDescent="0.25">
      <c r="A60" s="109">
        <v>8</v>
      </c>
      <c r="B60" s="106"/>
      <c r="C60" s="106"/>
      <c r="D60" s="106"/>
      <c r="E60" s="106"/>
      <c r="F60" s="106"/>
      <c r="G60" s="106"/>
      <c r="H60" s="106"/>
    </row>
    <row r="1048304" ht="12.75" customHeight="1" x14ac:dyDescent="0.25"/>
    <row r="1048305" ht="12.75" customHeight="1" x14ac:dyDescent="0.25"/>
    <row r="1048306" ht="12.75" customHeight="1" x14ac:dyDescent="0.25"/>
    <row r="1048307" ht="12.75" customHeight="1" x14ac:dyDescent="0.25"/>
    <row r="1048308" ht="12.75" customHeight="1" x14ac:dyDescent="0.25"/>
    <row r="1048309" ht="12.75" customHeight="1" x14ac:dyDescent="0.25"/>
    <row r="1048310" ht="12.75" customHeight="1" x14ac:dyDescent="0.25"/>
    <row r="1048311" ht="12.75" customHeight="1" x14ac:dyDescent="0.25"/>
    <row r="1048312" ht="12.75" customHeight="1" x14ac:dyDescent="0.25"/>
    <row r="1048313" ht="12.75" customHeight="1" x14ac:dyDescent="0.25"/>
    <row r="1048314" ht="12.75" customHeight="1" x14ac:dyDescent="0.25"/>
    <row r="1048315" ht="12.75" customHeight="1" x14ac:dyDescent="0.25"/>
    <row r="1048316" ht="12.75" customHeight="1" x14ac:dyDescent="0.25"/>
    <row r="1048317" ht="12.75" customHeight="1" x14ac:dyDescent="0.25"/>
    <row r="1048318" ht="12.75" customHeight="1" x14ac:dyDescent="0.25"/>
    <row r="1048319" ht="12.75" customHeight="1" x14ac:dyDescent="0.25"/>
    <row r="1048320" ht="12.75" customHeight="1" x14ac:dyDescent="0.25"/>
    <row r="1048321" ht="12.75" customHeight="1" x14ac:dyDescent="0.25"/>
    <row r="1048322" ht="12.75" customHeight="1" x14ac:dyDescent="0.25"/>
    <row r="1048323" ht="12.75" customHeight="1" x14ac:dyDescent="0.25"/>
    <row r="1048324" ht="12.75" customHeight="1" x14ac:dyDescent="0.25"/>
    <row r="1048325" ht="12.75" customHeight="1" x14ac:dyDescent="0.25"/>
    <row r="1048326" ht="12.75" customHeight="1" x14ac:dyDescent="0.25"/>
    <row r="1048327" ht="12.75" customHeight="1" x14ac:dyDescent="0.25"/>
    <row r="1048328" ht="12.75" customHeight="1" x14ac:dyDescent="0.25"/>
    <row r="1048329" ht="12.75" customHeight="1" x14ac:dyDescent="0.25"/>
    <row r="1048330" ht="12.75" customHeight="1" x14ac:dyDescent="0.25"/>
    <row r="1048331" ht="12.75" customHeight="1" x14ac:dyDescent="0.25"/>
    <row r="1048332" ht="12.75" customHeight="1" x14ac:dyDescent="0.25"/>
    <row r="1048333" ht="12.75" customHeight="1" x14ac:dyDescent="0.25"/>
    <row r="1048334" ht="12.75" customHeight="1" x14ac:dyDescent="0.25"/>
    <row r="1048335" ht="12.75" customHeight="1" x14ac:dyDescent="0.25"/>
    <row r="1048336" ht="12.75" customHeight="1" x14ac:dyDescent="0.25"/>
    <row r="1048337" ht="12.75" customHeight="1" x14ac:dyDescent="0.25"/>
    <row r="1048338" ht="12.75" customHeight="1" x14ac:dyDescent="0.25"/>
    <row r="1048339" ht="12.75" customHeight="1" x14ac:dyDescent="0.25"/>
    <row r="1048340" ht="12.75" customHeight="1" x14ac:dyDescent="0.25"/>
    <row r="1048341" ht="12.75" customHeight="1" x14ac:dyDescent="0.25"/>
    <row r="1048342" ht="12.75" customHeight="1" x14ac:dyDescent="0.25"/>
    <row r="1048343" ht="12.75" customHeight="1" x14ac:dyDescent="0.25"/>
    <row r="1048344" ht="12.75" customHeight="1" x14ac:dyDescent="0.25"/>
    <row r="1048345" ht="12.75" customHeight="1" x14ac:dyDescent="0.25"/>
    <row r="1048346" ht="12.75" customHeight="1" x14ac:dyDescent="0.25"/>
    <row r="1048347" ht="12.75" customHeight="1" x14ac:dyDescent="0.25"/>
    <row r="1048348" ht="12.75" customHeight="1" x14ac:dyDescent="0.25"/>
    <row r="1048349" ht="12.75" customHeight="1" x14ac:dyDescent="0.25"/>
    <row r="1048350" ht="12.75" customHeight="1" x14ac:dyDescent="0.25"/>
    <row r="1048351" ht="12.75" customHeight="1" x14ac:dyDescent="0.25"/>
    <row r="1048352" ht="12.75" customHeight="1" x14ac:dyDescent="0.25"/>
    <row r="1048353" ht="12.75" customHeight="1" x14ac:dyDescent="0.25"/>
    <row r="1048354" ht="12.75" customHeight="1" x14ac:dyDescent="0.25"/>
    <row r="1048355" ht="12.75" customHeight="1" x14ac:dyDescent="0.25"/>
    <row r="1048356" ht="12.75" customHeight="1" x14ac:dyDescent="0.25"/>
    <row r="1048357" ht="12.75" customHeight="1" x14ac:dyDescent="0.25"/>
    <row r="1048358" ht="12.75" customHeight="1" x14ac:dyDescent="0.25"/>
    <row r="1048359" ht="12.75" customHeight="1" x14ac:dyDescent="0.25"/>
    <row r="1048360" ht="12.75" customHeight="1" x14ac:dyDescent="0.25"/>
    <row r="1048361" ht="12.75" customHeight="1" x14ac:dyDescent="0.25"/>
    <row r="1048362" ht="12.75" customHeight="1" x14ac:dyDescent="0.25"/>
    <row r="1048363" ht="12.75" customHeight="1" x14ac:dyDescent="0.25"/>
    <row r="1048364" ht="12.75" customHeight="1" x14ac:dyDescent="0.25"/>
    <row r="1048365" ht="12.75" customHeight="1" x14ac:dyDescent="0.25"/>
    <row r="1048366" ht="12.75" customHeight="1" x14ac:dyDescent="0.25"/>
    <row r="1048367" ht="12.75" customHeight="1" x14ac:dyDescent="0.25"/>
    <row r="1048368" ht="12.75" customHeight="1" x14ac:dyDescent="0.25"/>
    <row r="1048369" ht="12.75" customHeight="1" x14ac:dyDescent="0.25"/>
    <row r="1048370" ht="12.75" customHeight="1" x14ac:dyDescent="0.25"/>
    <row r="1048371" ht="12.75" customHeight="1" x14ac:dyDescent="0.25"/>
    <row r="1048372" ht="12.75" customHeight="1" x14ac:dyDescent="0.25"/>
    <row r="1048373" ht="12.75" customHeight="1" x14ac:dyDescent="0.25"/>
    <row r="1048374" ht="12.75" customHeight="1" x14ac:dyDescent="0.25"/>
    <row r="1048375" ht="12.75" customHeight="1" x14ac:dyDescent="0.25"/>
    <row r="1048376" ht="12.75" customHeight="1" x14ac:dyDescent="0.25"/>
    <row r="1048377" ht="12.75" customHeight="1" x14ac:dyDescent="0.25"/>
    <row r="1048378" ht="12.75" customHeight="1" x14ac:dyDescent="0.25"/>
    <row r="1048379" ht="12.75" customHeight="1" x14ac:dyDescent="0.25"/>
  </sheetData>
  <mergeCells count="1">
    <mergeCell ref="A1:H1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DP 2019</vt:lpstr>
      <vt:lpstr>PRIJAVNA LISTA</vt:lpstr>
      <vt:lpstr>ŠTARTNA LISTA</vt:lpstr>
      <vt:lpstr>PRVINE DETALJNO</vt:lpstr>
      <vt:lpstr>UVRSTITEV</vt:lpstr>
      <vt:lpstr>tabele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Matjaž</dc:creator>
  <cp:lastModifiedBy>DularU</cp:lastModifiedBy>
  <cp:lastPrinted>2019-03-17T14:04:00Z</cp:lastPrinted>
  <dcterms:created xsi:type="dcterms:W3CDTF">2018-03-14T07:24:17Z</dcterms:created>
  <dcterms:modified xsi:type="dcterms:W3CDTF">2019-03-17T14:04:39Z</dcterms:modified>
</cp:coreProperties>
</file>