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arU\Desktop\Državno 2019\Kranj\"/>
    </mc:Choice>
  </mc:AlternateContent>
  <bookViews>
    <workbookView xWindow="0" yWindow="0" windowWidth="24000" windowHeight="9630" activeTab="4"/>
  </bookViews>
  <sheets>
    <sheet name="DP 2019" sheetId="5" r:id="rId1"/>
    <sheet name="PRIJAVNA LISTA" sheetId="1" r:id="rId2"/>
    <sheet name="ŠTARTNA LISTA" sheetId="2" r:id="rId3"/>
    <sheet name="PRVINE DETALJNO" sheetId="3" r:id="rId4"/>
    <sheet name="UVRSTITEV" sheetId="4" r:id="rId5"/>
    <sheet name="tablice" sheetId="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1" i="3" l="1"/>
  <c r="O62" i="3"/>
  <c r="O18" i="3" l="1"/>
  <c r="O60" i="3"/>
  <c r="O59" i="3"/>
  <c r="O58" i="3"/>
  <c r="O57" i="3"/>
  <c r="O53" i="3"/>
  <c r="O52" i="3"/>
  <c r="O51" i="3"/>
  <c r="O50" i="3"/>
  <c r="O46" i="3"/>
  <c r="O45" i="3"/>
  <c r="O44" i="3"/>
  <c r="O43" i="3"/>
  <c r="O39" i="3"/>
  <c r="O38" i="3"/>
  <c r="O37" i="3"/>
  <c r="O36" i="3"/>
  <c r="O32" i="3"/>
  <c r="O31" i="3"/>
  <c r="O30" i="3"/>
  <c r="O29" i="3"/>
  <c r="O25" i="3"/>
  <c r="O24" i="3"/>
  <c r="O23" i="3"/>
  <c r="O22" i="3"/>
  <c r="O17" i="3"/>
  <c r="O16" i="3"/>
  <c r="O15" i="3"/>
  <c r="A2" i="3"/>
  <c r="F5" i="6" l="1"/>
  <c r="E5" i="6"/>
  <c r="B5" i="6"/>
  <c r="A5" i="6"/>
  <c r="A1" i="6"/>
  <c r="C37" i="5" l="1"/>
  <c r="C36" i="5"/>
  <c r="C35" i="5"/>
  <c r="C27" i="5"/>
  <c r="P61" i="3" l="1"/>
  <c r="P54" i="3"/>
  <c r="O54" i="3"/>
  <c r="P47" i="3"/>
  <c r="P40" i="3"/>
  <c r="O40" i="3"/>
  <c r="P33" i="3"/>
  <c r="P26" i="3"/>
  <c r="O26" i="3"/>
  <c r="O27" i="3" l="1"/>
  <c r="O41" i="3"/>
  <c r="O55" i="3"/>
  <c r="O47" i="3"/>
  <c r="O48" i="3" s="1"/>
  <c r="O33" i="3"/>
  <c r="O34" i="3" s="1"/>
  <c r="P19" i="3" l="1"/>
  <c r="B11" i="4" l="1"/>
  <c r="B13" i="4"/>
  <c r="B8" i="4"/>
  <c r="O19" i="3"/>
  <c r="O20" i="3" s="1"/>
  <c r="B14" i="4" s="1"/>
  <c r="B9" i="4"/>
  <c r="B10" i="4"/>
  <c r="B12" i="4"/>
</calcChain>
</file>

<file path=xl/sharedStrings.xml><?xml version="1.0" encoding="utf-8"?>
<sst xmlns="http://schemas.openxmlformats.org/spreadsheetml/2006/main" count="329" uniqueCount="115">
  <si>
    <t>P R I J A V N A L I S T A</t>
  </si>
  <si>
    <t>Zp.št</t>
  </si>
  <si>
    <t>IME</t>
  </si>
  <si>
    <t>PRIIMEK</t>
  </si>
  <si>
    <t>LET.</t>
  </si>
  <si>
    <t>KLUB</t>
  </si>
  <si>
    <t>Kraj</t>
  </si>
  <si>
    <t>Ljubljana</t>
  </si>
  <si>
    <t>KSP Rusalka</t>
  </si>
  <si>
    <t>Velenje</t>
  </si>
  <si>
    <t>Petra</t>
  </si>
  <si>
    <t>DREV</t>
  </si>
  <si>
    <t>Maša</t>
  </si>
  <si>
    <t>OSOJNIK</t>
  </si>
  <si>
    <t>Tia Marija</t>
  </si>
  <si>
    <t>DELOPST</t>
  </si>
  <si>
    <t>Nika</t>
  </si>
  <si>
    <t>SELJAK</t>
  </si>
  <si>
    <t>ZAČNE</t>
  </si>
  <si>
    <t>Koeficijent skupine</t>
  </si>
  <si>
    <t>355g</t>
  </si>
  <si>
    <t>Porpoise Twist Spin</t>
  </si>
  <si>
    <t>330c</t>
  </si>
  <si>
    <t>Aurora Twirl</t>
  </si>
  <si>
    <t>OBVEZNE PRVINE - D E T A LJ N O</t>
  </si>
  <si>
    <t>Ajda Vrabič</t>
  </si>
  <si>
    <t>Janja Skarlovnik</t>
  </si>
  <si>
    <t>LET</t>
  </si>
  <si>
    <t>FIG</t>
  </si>
  <si>
    <t>Koef</t>
  </si>
  <si>
    <t>S1</t>
  </si>
  <si>
    <t>S2</t>
  </si>
  <si>
    <t>S3</t>
  </si>
  <si>
    <t>S4</t>
  </si>
  <si>
    <t>S5</t>
  </si>
  <si>
    <t>S6</t>
  </si>
  <si>
    <t>SUM</t>
  </si>
  <si>
    <t>REZULTATI - UVRSTITEV (OBVEZNE PRVINE)</t>
  </si>
  <si>
    <t>Jana Lozar Krivec</t>
  </si>
  <si>
    <t>Marta Zorko</t>
  </si>
  <si>
    <t>BRITOVŠEK</t>
  </si>
  <si>
    <t>Hana</t>
  </si>
  <si>
    <t>KRIVEC</t>
  </si>
  <si>
    <t xml:space="preserve">Ana </t>
  </si>
  <si>
    <t xml:space="preserve">Larisa </t>
  </si>
  <si>
    <t>MARKOLI</t>
  </si>
  <si>
    <t>STAREJŠE MLADINKE (2003 in starejše)</t>
  </si>
  <si>
    <t>KUP Katalina Ljubljana</t>
  </si>
  <si>
    <t>Whirlwind</t>
  </si>
  <si>
    <t>308i</t>
  </si>
  <si>
    <t>Barracuda Airborne Split Spin Up 360°</t>
  </si>
  <si>
    <t>Anja Zorko</t>
  </si>
  <si>
    <t>Suzana Kremžar</t>
  </si>
  <si>
    <t>Darja Kisovec Trček</t>
  </si>
  <si>
    <t>Darina Svozilova</t>
  </si>
  <si>
    <t>Polona Travnikar Pouh</t>
  </si>
  <si>
    <t>Lana Pirc</t>
  </si>
  <si>
    <t>DP skladnostno plavanje - Kranj, 17.03.2019, - STAREJŠE MLADINKE (2003 in starejše)</t>
  </si>
  <si>
    <t>S7</t>
  </si>
  <si>
    <t>Štartna številka 1</t>
  </si>
  <si>
    <t>Štartna številka 3</t>
  </si>
  <si>
    <t>Štartna številka 5</t>
  </si>
  <si>
    <t>Štartna številka 7</t>
  </si>
  <si>
    <t xml:space="preserve"> OBVEZNE PRVINE</t>
  </si>
  <si>
    <t xml:space="preserve"> </t>
  </si>
  <si>
    <t>VODSTVO TEKMOVANJA</t>
  </si>
  <si>
    <t>TAJNIK TEKMOVANJA</t>
  </si>
  <si>
    <t>Uroš Dular</t>
  </si>
  <si>
    <t>ZAPISNIČARKI</t>
  </si>
  <si>
    <t>Katja Štrakl</t>
  </si>
  <si>
    <t>ZDRAVSTVENA OSKRBA</t>
  </si>
  <si>
    <t>NAPOVEDOVALEC</t>
  </si>
  <si>
    <t>TOČKOVNI SODNIKI</t>
  </si>
  <si>
    <t>Sodniški odbor prvine</t>
  </si>
  <si>
    <t>1.</t>
  </si>
  <si>
    <t>Tanja Delopst</t>
  </si>
  <si>
    <t>2.</t>
  </si>
  <si>
    <t>Patricija Kranjc</t>
  </si>
  <si>
    <t>3.</t>
  </si>
  <si>
    <t>4.</t>
  </si>
  <si>
    <t>5.</t>
  </si>
  <si>
    <t>Neja Šimon</t>
  </si>
  <si>
    <t>6.</t>
  </si>
  <si>
    <t>Agnieszka Suwiczak</t>
  </si>
  <si>
    <t>TRENER</t>
  </si>
  <si>
    <t>KSP Rusalka, Velenje</t>
  </si>
  <si>
    <t>KSP Krško, Krško</t>
  </si>
  <si>
    <t>Obalni KSS, Koper</t>
  </si>
  <si>
    <t xml:space="preserve">DRŽAVNO PRVENSTVO 2019 </t>
  </si>
  <si>
    <t>KRANJ 17.03.2019</t>
  </si>
  <si>
    <t>GLAVNI ZAPISNIČAR</t>
  </si>
  <si>
    <t>Marjan Seljak</t>
  </si>
  <si>
    <t>Natalija Korošec</t>
  </si>
  <si>
    <t>7.</t>
  </si>
  <si>
    <t>Agnieszka Siegienczuk</t>
  </si>
  <si>
    <t>Nataša Britovšek</t>
  </si>
  <si>
    <t>8.</t>
  </si>
  <si>
    <t>Anja Zorko, Raquel Blanco Torrente</t>
  </si>
  <si>
    <t>Pia Katarina Kremžar, Suzana Kremžar</t>
  </si>
  <si>
    <t>Neja Šimon, Dijana Džamastagić</t>
  </si>
  <si>
    <t>ST PK Triglav Kranj</t>
  </si>
  <si>
    <t>Deklice U10 (2009 +)</t>
  </si>
  <si>
    <t>Kadetinje U12 (2008, 2007)</t>
  </si>
  <si>
    <t>Mlajše mladinke U15 (2006, 2005, 2004)</t>
  </si>
  <si>
    <t>Starejše mladinke U18 (2003, 2002, 2001)</t>
  </si>
  <si>
    <t>GLAVNA SODNICA U12</t>
  </si>
  <si>
    <t>Št.št.</t>
  </si>
  <si>
    <t>začne:</t>
  </si>
  <si>
    <t>MESTO</t>
  </si>
  <si>
    <t>TOČKE</t>
  </si>
  <si>
    <t>Sodnice:   1</t>
  </si>
  <si>
    <t>ŠTARTNA   LISTA</t>
  </si>
  <si>
    <t>OPOMBA: Vrstni red nastopa tekmovalk v figurah je bil računalniško izžreban 14.03.2019.</t>
  </si>
  <si>
    <t>začetek:  14:05</t>
  </si>
  <si>
    <t>konec:  14:45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</si>
</sst>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dd&quot;.&quot;mm&quot;.&quot;yy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FF0000"/>
      <name val="Arial"/>
      <family val="2"/>
      <charset val="238"/>
    </font>
    <font>
      <b/>
      <sz val="7.5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.5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7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.5"/>
      <color theme="1" tint="4.9989318521683403E-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1" fontId="3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5" fontId="0" fillId="0" borderId="0" xfId="0" applyNumberFormat="1"/>
    <xf numFmtId="164" fontId="10" fillId="2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Fill="1"/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Fill="1" applyAlignment="1">
      <alignment horizontal="center" vertical="center" wrapText="1"/>
    </xf>
    <xf numFmtId="0" fontId="14" fillId="0" borderId="0" xfId="0" applyFont="1" applyFill="1"/>
    <xf numFmtId="0" fontId="13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20" fillId="0" borderId="3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/>
    <xf numFmtId="0" fontId="21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0" borderId="0" xfId="0" applyFont="1" applyFill="1" applyBorder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9" fillId="0" borderId="0" xfId="0" applyFont="1"/>
    <xf numFmtId="0" fontId="4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4" xfId="0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4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2" fillId="4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6" fillId="0" borderId="0" xfId="0" applyFont="1" applyFill="1"/>
    <xf numFmtId="0" fontId="34" fillId="3" borderId="0" xfId="0" applyFont="1" applyFill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6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right" vertical="center" wrapText="1"/>
    </xf>
    <xf numFmtId="164" fontId="10" fillId="0" borderId="3" xfId="0" applyNumberFormat="1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1039495</xdr:colOff>
      <xdr:row>2</xdr:row>
      <xdr:rowOff>76201</xdr:rowOff>
    </xdr:from>
    <xdr:to>
      <xdr:col>8</xdr:col>
      <xdr:colOff>104775</xdr:colOff>
      <xdr:row>10</xdr:row>
      <xdr:rowOff>92878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719D77B-636D-4E07-A78F-F5197315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0245" y="542926"/>
          <a:ext cx="2294255" cy="1569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32</xdr:row>
      <xdr:rowOff>85725</xdr:rowOff>
    </xdr:from>
    <xdr:to>
      <xdr:col>4</xdr:col>
      <xdr:colOff>817880</xdr:colOff>
      <xdr:row>40</xdr:row>
      <xdr:rowOff>178602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719D77B-636D-4E07-A78F-F5197315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425" y="6457950"/>
          <a:ext cx="2294255" cy="1569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165651</xdr:colOff>
      <xdr:row>29</xdr:row>
      <xdr:rowOff>182217</xdr:rowOff>
    </xdr:from>
    <xdr:to>
      <xdr:col>5</xdr:col>
      <xdr:colOff>919341</xdr:colOff>
      <xdr:row>38</xdr:row>
      <xdr:rowOff>36969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719D77B-636D-4E07-A78F-F5197315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021" y="5657021"/>
          <a:ext cx="2294255" cy="1569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Q1048564"/>
  <sheetViews>
    <sheetView workbookViewId="0">
      <selection activeCell="A7" sqref="A7:H7"/>
    </sheetView>
  </sheetViews>
  <sheetFormatPr defaultColWidth="9.85546875" defaultRowHeight="11.25" customHeight="1" x14ac:dyDescent="0.25"/>
  <cols>
    <col min="1" max="1" width="1.85546875" style="80" customWidth="1"/>
    <col min="2" max="2" width="16.42578125" style="78" customWidth="1"/>
    <col min="3" max="3" width="11.28515625" style="78" customWidth="1"/>
    <col min="4" max="4" width="3.28515625" style="79" customWidth="1"/>
    <col min="5" max="5" width="16.140625" style="78" customWidth="1"/>
    <col min="6" max="6" width="9.140625" style="78" customWidth="1"/>
    <col min="7" max="7" width="3.42578125" style="78" customWidth="1"/>
    <col min="8" max="8" width="19.7109375" style="78" customWidth="1"/>
    <col min="9" max="9" width="3.140625" style="78" customWidth="1"/>
    <col min="10" max="953" width="11.7109375" style="78" customWidth="1"/>
  </cols>
  <sheetData>
    <row r="1" spans="1:8" ht="21.75" customHeight="1" x14ac:dyDescent="0.25">
      <c r="A1" s="127" t="s">
        <v>88</v>
      </c>
      <c r="B1" s="127"/>
      <c r="C1" s="127"/>
      <c r="D1" s="127"/>
      <c r="E1" s="127"/>
      <c r="F1" s="127"/>
      <c r="G1" s="127"/>
      <c r="H1" s="127"/>
    </row>
    <row r="2" spans="1:8" ht="15" x14ac:dyDescent="0.25">
      <c r="A2" s="128" t="s">
        <v>63</v>
      </c>
      <c r="B2" s="128"/>
      <c r="C2" s="128"/>
      <c r="D2" s="128"/>
      <c r="E2" s="128"/>
      <c r="F2" s="128"/>
      <c r="G2" s="128"/>
      <c r="H2" s="128"/>
    </row>
    <row r="3" spans="1:8" ht="17.25" customHeight="1" x14ac:dyDescent="0.25">
      <c r="A3" s="126"/>
      <c r="B3" s="126"/>
      <c r="C3" s="126"/>
      <c r="D3" s="126"/>
      <c r="E3" s="126"/>
      <c r="F3" s="126"/>
      <c r="G3" s="126"/>
      <c r="H3" s="126"/>
    </row>
    <row r="4" spans="1:8" ht="15" x14ac:dyDescent="0.25">
      <c r="A4" s="129" t="s">
        <v>101</v>
      </c>
      <c r="B4" s="129"/>
      <c r="C4" s="129"/>
      <c r="D4" s="129"/>
      <c r="E4" s="129"/>
      <c r="F4" s="129"/>
      <c r="G4" s="129"/>
      <c r="H4" s="129"/>
    </row>
    <row r="5" spans="1:8" ht="15" x14ac:dyDescent="0.25">
      <c r="A5" s="129" t="s">
        <v>102</v>
      </c>
      <c r="B5" s="129"/>
      <c r="C5" s="129"/>
      <c r="D5" s="129"/>
      <c r="E5" s="129"/>
      <c r="F5" s="129"/>
      <c r="G5" s="129"/>
      <c r="H5" s="129"/>
    </row>
    <row r="6" spans="1:8" ht="15" x14ac:dyDescent="0.25">
      <c r="A6" s="129" t="s">
        <v>103</v>
      </c>
      <c r="B6" s="129"/>
      <c r="C6" s="129"/>
      <c r="D6" s="129"/>
      <c r="E6" s="129"/>
      <c r="F6" s="129"/>
      <c r="G6" s="129"/>
      <c r="H6" s="129"/>
    </row>
    <row r="7" spans="1:8" ht="15" x14ac:dyDescent="0.25">
      <c r="A7" s="129" t="s">
        <v>104</v>
      </c>
      <c r="B7" s="129"/>
      <c r="C7" s="129"/>
      <c r="D7" s="129"/>
      <c r="E7" s="129"/>
      <c r="F7" s="129"/>
      <c r="G7" s="129"/>
      <c r="H7" s="129"/>
    </row>
    <row r="8" spans="1:8" ht="15" x14ac:dyDescent="0.25">
      <c r="A8" s="126"/>
      <c r="B8" s="126"/>
      <c r="C8" s="126"/>
      <c r="D8" s="126"/>
      <c r="E8" s="126"/>
      <c r="F8" s="126"/>
      <c r="G8" s="126"/>
      <c r="H8" s="126"/>
    </row>
    <row r="9" spans="1:8" ht="15" x14ac:dyDescent="0.25"/>
    <row r="10" spans="1:8" ht="15" x14ac:dyDescent="0.25"/>
    <row r="11" spans="1:8" ht="15" x14ac:dyDescent="0.25"/>
    <row r="12" spans="1:8" ht="15" x14ac:dyDescent="0.25">
      <c r="E12" s="71" t="s">
        <v>89</v>
      </c>
    </row>
    <row r="13" spans="1:8" ht="6.75" customHeight="1" x14ac:dyDescent="0.25">
      <c r="B13" s="78" t="s">
        <v>64</v>
      </c>
    </row>
    <row r="14" spans="1:8" ht="15" x14ac:dyDescent="0.25">
      <c r="B14" s="80" t="s">
        <v>65</v>
      </c>
    </row>
    <row r="15" spans="1:8" ht="18.75" customHeight="1" x14ac:dyDescent="0.25">
      <c r="B15" s="123" t="s">
        <v>105</v>
      </c>
      <c r="C15" s="123"/>
      <c r="E15" s="81" t="s">
        <v>81</v>
      </c>
      <c r="F15" s="73"/>
    </row>
    <row r="16" spans="1:8" ht="15" x14ac:dyDescent="0.25">
      <c r="B16" s="123" t="s">
        <v>66</v>
      </c>
      <c r="C16" s="123"/>
      <c r="E16" s="72" t="s">
        <v>67</v>
      </c>
      <c r="F16" s="73"/>
    </row>
    <row r="17" spans="2:10" ht="15" x14ac:dyDescent="0.25">
      <c r="B17" s="78" t="s">
        <v>90</v>
      </c>
      <c r="E17" s="72" t="s">
        <v>91</v>
      </c>
      <c r="F17" s="73"/>
    </row>
    <row r="18" spans="2:10" ht="15" x14ac:dyDescent="0.25">
      <c r="B18" s="123" t="s">
        <v>68</v>
      </c>
      <c r="C18" s="123"/>
      <c r="E18" s="72" t="s">
        <v>92</v>
      </c>
      <c r="F18" s="72"/>
    </row>
    <row r="19" spans="2:10" ht="15" x14ac:dyDescent="0.25">
      <c r="E19" s="80" t="s">
        <v>26</v>
      </c>
      <c r="F19" s="72"/>
    </row>
    <row r="20" spans="2:10" ht="15" x14ac:dyDescent="0.25">
      <c r="E20" s="80" t="s">
        <v>92</v>
      </c>
      <c r="F20" s="72"/>
    </row>
    <row r="21" spans="2:10" ht="15" x14ac:dyDescent="0.25">
      <c r="E21" s="80" t="s">
        <v>25</v>
      </c>
      <c r="F21" s="72"/>
    </row>
    <row r="22" spans="2:10" ht="15" x14ac:dyDescent="0.25">
      <c r="B22" s="123" t="s">
        <v>70</v>
      </c>
      <c r="C22" s="123"/>
      <c r="E22" s="72" t="s">
        <v>38</v>
      </c>
      <c r="F22" s="74"/>
    </row>
    <row r="23" spans="2:10" ht="15" x14ac:dyDescent="0.25">
      <c r="B23" s="78" t="s">
        <v>71</v>
      </c>
      <c r="E23" s="77" t="s">
        <v>52</v>
      </c>
      <c r="F23" s="73"/>
    </row>
    <row r="24" spans="2:10" ht="15" x14ac:dyDescent="0.25">
      <c r="B24"/>
      <c r="C24"/>
      <c r="D24"/>
      <c r="E24" s="75"/>
      <c r="F24" s="75"/>
    </row>
    <row r="25" spans="2:10" ht="6.75" customHeight="1" x14ac:dyDescent="0.25"/>
    <row r="26" spans="2:10" ht="15" x14ac:dyDescent="0.25">
      <c r="B26" s="125" t="s">
        <v>72</v>
      </c>
      <c r="C26" s="125"/>
    </row>
    <row r="27" spans="2:10" ht="15" x14ac:dyDescent="0.25">
      <c r="B27" s="78" t="s">
        <v>73</v>
      </c>
      <c r="C27" s="78" t="str">
        <f>A5</f>
        <v>Kadetinje U12 (2008, 2007)</v>
      </c>
      <c r="F27" s="80"/>
      <c r="G27" s="76" t="s">
        <v>74</v>
      </c>
      <c r="H27" s="78" t="s">
        <v>94</v>
      </c>
      <c r="J27" s="46"/>
    </row>
    <row r="28" spans="2:10" ht="15" x14ac:dyDescent="0.25">
      <c r="G28" s="76" t="s">
        <v>76</v>
      </c>
      <c r="H28" s="16" t="s">
        <v>69</v>
      </c>
      <c r="J28" s="46"/>
    </row>
    <row r="29" spans="2:10" ht="15" x14ac:dyDescent="0.25">
      <c r="G29" s="76" t="s">
        <v>78</v>
      </c>
      <c r="H29" s="40" t="s">
        <v>95</v>
      </c>
      <c r="J29" s="47"/>
    </row>
    <row r="30" spans="2:10" ht="15" x14ac:dyDescent="0.25">
      <c r="G30" s="76" t="s">
        <v>79</v>
      </c>
      <c r="H30" s="40" t="s">
        <v>81</v>
      </c>
      <c r="J30" s="46"/>
    </row>
    <row r="31" spans="2:10" ht="15" x14ac:dyDescent="0.25">
      <c r="G31" s="76" t="s">
        <v>80</v>
      </c>
      <c r="H31" s="40" t="s">
        <v>77</v>
      </c>
      <c r="J31" s="47"/>
    </row>
    <row r="32" spans="2:10" ht="15" x14ac:dyDescent="0.25">
      <c r="G32" s="76" t="s">
        <v>82</v>
      </c>
      <c r="H32" s="14" t="s">
        <v>38</v>
      </c>
      <c r="J32" s="46"/>
    </row>
    <row r="33" spans="2:14" ht="12" customHeight="1" x14ac:dyDescent="0.25">
      <c r="G33" s="78" t="s">
        <v>93</v>
      </c>
      <c r="H33" s="82" t="s">
        <v>75</v>
      </c>
      <c r="J33" s="48"/>
    </row>
    <row r="34" spans="2:14" ht="12" customHeight="1" x14ac:dyDescent="0.25">
      <c r="H34" s="48"/>
    </row>
    <row r="35" spans="2:14" ht="12" customHeight="1" x14ac:dyDescent="0.25">
      <c r="C35" s="78" t="str">
        <f>A4</f>
        <v>Deklice U10 (2009 +)</v>
      </c>
      <c r="G35" s="76" t="s">
        <v>74</v>
      </c>
      <c r="H35" s="46" t="s">
        <v>51</v>
      </c>
    </row>
    <row r="36" spans="2:14" ht="12" customHeight="1" x14ac:dyDescent="0.25">
      <c r="C36" s="78" t="str">
        <f>A6</f>
        <v>Mlajše mladinke U15 (2006, 2005, 2004)</v>
      </c>
      <c r="F36" s="80"/>
      <c r="G36" s="76" t="s">
        <v>76</v>
      </c>
      <c r="H36" s="46" t="s">
        <v>54</v>
      </c>
      <c r="I36" s="40"/>
    </row>
    <row r="37" spans="2:14" ht="15" x14ac:dyDescent="0.25">
      <c r="B37"/>
      <c r="C37" s="78" t="str">
        <f>A7</f>
        <v>Starejše mladinke U18 (2003, 2002, 2001)</v>
      </c>
      <c r="F37"/>
      <c r="G37" s="76" t="s">
        <v>78</v>
      </c>
      <c r="H37" s="46" t="s">
        <v>52</v>
      </c>
      <c r="I37" s="16"/>
    </row>
    <row r="38" spans="2:14" ht="15" x14ac:dyDescent="0.25">
      <c r="B38"/>
      <c r="F38"/>
      <c r="G38" s="76" t="s">
        <v>79</v>
      </c>
      <c r="H38" s="47" t="s">
        <v>53</v>
      </c>
      <c r="I38" s="40"/>
    </row>
    <row r="39" spans="2:14" ht="15" x14ac:dyDescent="0.25">
      <c r="B39"/>
      <c r="C39"/>
      <c r="F39"/>
      <c r="G39" s="76" t="s">
        <v>80</v>
      </c>
      <c r="H39" s="47" t="s">
        <v>25</v>
      </c>
      <c r="I39" s="16"/>
    </row>
    <row r="40" spans="2:14" ht="15" x14ac:dyDescent="0.25">
      <c r="B40"/>
      <c r="C40"/>
      <c r="F40"/>
      <c r="G40" s="76" t="s">
        <v>82</v>
      </c>
      <c r="H40" s="46" t="s">
        <v>55</v>
      </c>
      <c r="I40" s="40"/>
    </row>
    <row r="41" spans="2:14" ht="15" x14ac:dyDescent="0.25">
      <c r="B41"/>
      <c r="C41"/>
      <c r="F41"/>
      <c r="G41" s="79" t="s">
        <v>93</v>
      </c>
      <c r="H41" s="48" t="s">
        <v>56</v>
      </c>
      <c r="I41" s="16"/>
    </row>
    <row r="42" spans="2:14" ht="15" x14ac:dyDescent="0.25">
      <c r="B42"/>
      <c r="G42" s="78" t="s">
        <v>96</v>
      </c>
      <c r="H42" s="14" t="s">
        <v>39</v>
      </c>
      <c r="I42" s="40"/>
    </row>
    <row r="43" spans="2:14" ht="15" x14ac:dyDescent="0.25">
      <c r="N43"/>
    </row>
    <row r="44" spans="2:14" ht="11.25" customHeight="1" x14ac:dyDescent="0.25">
      <c r="B44" s="126" t="s">
        <v>5</v>
      </c>
      <c r="C44" s="126"/>
      <c r="D44" s="126" t="s">
        <v>84</v>
      </c>
      <c r="E44" s="126"/>
      <c r="F44" s="126"/>
    </row>
    <row r="45" spans="2:14" ht="11.25" customHeight="1" x14ac:dyDescent="0.25">
      <c r="B45" s="123" t="s">
        <v>47</v>
      </c>
      <c r="C45" s="123"/>
      <c r="D45" s="124" t="s">
        <v>97</v>
      </c>
      <c r="E45" s="124"/>
      <c r="F45" s="124"/>
    </row>
    <row r="46" spans="2:14" ht="11.25" customHeight="1" x14ac:dyDescent="0.25">
      <c r="B46" s="123" t="s">
        <v>85</v>
      </c>
      <c r="C46" s="123"/>
      <c r="D46" s="124" t="s">
        <v>98</v>
      </c>
      <c r="E46" s="124"/>
      <c r="F46" s="124"/>
    </row>
    <row r="47" spans="2:14" ht="11.25" customHeight="1" x14ac:dyDescent="0.25">
      <c r="B47" s="123" t="s">
        <v>86</v>
      </c>
      <c r="C47" s="123"/>
      <c r="D47" s="124" t="s">
        <v>54</v>
      </c>
      <c r="E47" s="124"/>
      <c r="F47" s="124"/>
    </row>
    <row r="48" spans="2:14" ht="11.25" customHeight="1" x14ac:dyDescent="0.25">
      <c r="B48" s="20" t="s">
        <v>100</v>
      </c>
      <c r="C48"/>
      <c r="D48" s="78" t="s">
        <v>83</v>
      </c>
      <c r="E48"/>
    </row>
    <row r="49" spans="2:11" ht="11.25" customHeight="1" x14ac:dyDescent="0.25">
      <c r="B49" s="78" t="s">
        <v>87</v>
      </c>
      <c r="C49"/>
      <c r="D49" s="78" t="s">
        <v>99</v>
      </c>
    </row>
    <row r="51" spans="2:11" ht="11.25" customHeight="1" x14ac:dyDescent="0.25">
      <c r="B51" s="80"/>
    </row>
    <row r="54" spans="2:11" ht="11.25" customHeight="1" x14ac:dyDescent="0.25">
      <c r="B54"/>
      <c r="C54"/>
      <c r="D54"/>
      <c r="E54"/>
      <c r="F54"/>
      <c r="G54"/>
      <c r="H54"/>
      <c r="I54"/>
      <c r="J54"/>
      <c r="K54"/>
    </row>
    <row r="55" spans="2:11" ht="11.25" customHeight="1" x14ac:dyDescent="0.25">
      <c r="B55"/>
      <c r="C55"/>
      <c r="D55"/>
      <c r="E55"/>
      <c r="F55"/>
      <c r="G55"/>
      <c r="H55"/>
      <c r="I55"/>
      <c r="J55"/>
      <c r="K55"/>
    </row>
    <row r="56" spans="2:11" ht="11.25" customHeight="1" x14ac:dyDescent="0.25">
      <c r="B56"/>
      <c r="C56"/>
      <c r="D56"/>
      <c r="E56"/>
      <c r="F56"/>
      <c r="G56"/>
      <c r="H56"/>
      <c r="I56"/>
      <c r="J56"/>
      <c r="K56"/>
    </row>
    <row r="57" spans="2:11" ht="11.25" customHeight="1" x14ac:dyDescent="0.25">
      <c r="B57"/>
      <c r="C57"/>
      <c r="D57"/>
      <c r="E57"/>
      <c r="F57"/>
      <c r="G57"/>
      <c r="H57"/>
      <c r="I57"/>
      <c r="J57"/>
      <c r="K57"/>
    </row>
    <row r="58" spans="2:11" ht="11.25" customHeight="1" x14ac:dyDescent="0.25">
      <c r="B58"/>
      <c r="C58"/>
      <c r="D58"/>
      <c r="E58"/>
      <c r="F58"/>
      <c r="G58"/>
      <c r="H58"/>
      <c r="I58"/>
      <c r="J58"/>
      <c r="K58"/>
    </row>
    <row r="59" spans="2:11" ht="11.25" customHeight="1" x14ac:dyDescent="0.25">
      <c r="B59"/>
      <c r="C59"/>
      <c r="D59"/>
      <c r="E59"/>
      <c r="F59"/>
      <c r="G59"/>
      <c r="H59"/>
      <c r="I59"/>
      <c r="J59"/>
      <c r="K59"/>
    </row>
    <row r="60" spans="2:11" ht="11.25" customHeight="1" x14ac:dyDescent="0.25">
      <c r="B60"/>
      <c r="C60"/>
      <c r="D60"/>
      <c r="E60"/>
      <c r="F60"/>
      <c r="G60"/>
      <c r="H60"/>
      <c r="I60"/>
      <c r="J60"/>
      <c r="K60"/>
    </row>
    <row r="61" spans="2:11" ht="11.25" customHeight="1" x14ac:dyDescent="0.25">
      <c r="B61"/>
      <c r="C61"/>
      <c r="D61"/>
      <c r="E61"/>
      <c r="F61"/>
      <c r="G61"/>
      <c r="H61"/>
      <c r="I61"/>
      <c r="J61"/>
      <c r="K61"/>
    </row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</sheetData>
  <mergeCells count="21">
    <mergeCell ref="B22:C22"/>
    <mergeCell ref="A1:H1"/>
    <mergeCell ref="A2:H2"/>
    <mergeCell ref="A3:H3"/>
    <mergeCell ref="A4:H4"/>
    <mergeCell ref="A5:H5"/>
    <mergeCell ref="A6:H6"/>
    <mergeCell ref="A7:H7"/>
    <mergeCell ref="A8:H8"/>
    <mergeCell ref="B15:C15"/>
    <mergeCell ref="B16:C16"/>
    <mergeCell ref="B18:C18"/>
    <mergeCell ref="B47:C47"/>
    <mergeCell ref="D47:F47"/>
    <mergeCell ref="B26:C26"/>
    <mergeCell ref="B44:C44"/>
    <mergeCell ref="D44:F44"/>
    <mergeCell ref="B45:C45"/>
    <mergeCell ref="D45:F45"/>
    <mergeCell ref="B46:C46"/>
    <mergeCell ref="D46:F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Normal="100" workbookViewId="0">
      <selection activeCell="B10" sqref="B10:F10"/>
    </sheetView>
  </sheetViews>
  <sheetFormatPr defaultRowHeight="15" x14ac:dyDescent="0.25"/>
  <cols>
    <col min="1" max="1" width="7.140625" customWidth="1"/>
    <col min="2" max="2" width="15.85546875" customWidth="1"/>
    <col min="3" max="3" width="15.42578125" customWidth="1"/>
    <col min="4" max="4" width="7.5703125" customWidth="1"/>
    <col min="5" max="5" width="22.85546875" customWidth="1"/>
    <col min="6" max="6" width="12.5703125" customWidth="1"/>
  </cols>
  <sheetData>
    <row r="1" spans="1:6" x14ac:dyDescent="0.25">
      <c r="A1" s="130" t="s">
        <v>46</v>
      </c>
      <c r="B1" s="130"/>
      <c r="C1" s="130"/>
      <c r="D1" s="130"/>
      <c r="E1" s="130"/>
      <c r="F1" s="130"/>
    </row>
    <row r="2" spans="1:6" x14ac:dyDescent="0.25">
      <c r="A2" s="3"/>
      <c r="B2" s="3"/>
      <c r="C2" s="3"/>
      <c r="D2" s="4"/>
      <c r="E2" s="3"/>
      <c r="F2" s="4"/>
    </row>
    <row r="3" spans="1:6" x14ac:dyDescent="0.25">
      <c r="A3" s="130" t="s">
        <v>0</v>
      </c>
      <c r="B3" s="130"/>
      <c r="C3" s="130"/>
      <c r="D3" s="130"/>
      <c r="E3" s="130"/>
      <c r="F3" s="130"/>
    </row>
    <row r="4" spans="1:6" x14ac:dyDescent="0.25">
      <c r="A4" s="3"/>
      <c r="B4" s="3"/>
      <c r="C4" s="3"/>
      <c r="D4" s="4"/>
      <c r="E4" s="3"/>
      <c r="F4" s="4"/>
    </row>
    <row r="5" spans="1:6" x14ac:dyDescent="0.25">
      <c r="A5" s="3"/>
      <c r="B5" s="3"/>
      <c r="C5" s="3"/>
      <c r="D5" s="4"/>
      <c r="E5" s="3"/>
      <c r="F5" s="1"/>
    </row>
    <row r="6" spans="1:6" x14ac:dyDescent="0.25">
      <c r="A6" s="5" t="s">
        <v>1</v>
      </c>
      <c r="B6" s="5" t="s">
        <v>2</v>
      </c>
      <c r="C6" s="5" t="s">
        <v>3</v>
      </c>
      <c r="D6" s="1" t="s">
        <v>4</v>
      </c>
      <c r="E6" s="5" t="s">
        <v>5</v>
      </c>
      <c r="F6" s="1" t="s">
        <v>6</v>
      </c>
    </row>
    <row r="7" spans="1:6" x14ac:dyDescent="0.25">
      <c r="A7" s="5"/>
      <c r="B7" s="5"/>
      <c r="C7" s="5"/>
      <c r="D7" s="1"/>
      <c r="E7" s="5"/>
      <c r="F7" s="1"/>
    </row>
    <row r="8" spans="1:6" x14ac:dyDescent="0.25">
      <c r="A8" s="3">
        <v>1</v>
      </c>
      <c r="B8" s="3" t="s">
        <v>12</v>
      </c>
      <c r="C8" s="3" t="s">
        <v>13</v>
      </c>
      <c r="D8" s="4">
        <v>2001</v>
      </c>
      <c r="E8" s="36" t="s">
        <v>47</v>
      </c>
      <c r="F8" s="4" t="s">
        <v>7</v>
      </c>
    </row>
    <row r="9" spans="1:6" x14ac:dyDescent="0.25">
      <c r="A9" s="3">
        <v>2</v>
      </c>
      <c r="B9" s="3" t="s">
        <v>16</v>
      </c>
      <c r="C9" s="3" t="s">
        <v>17</v>
      </c>
      <c r="D9" s="4">
        <v>2002</v>
      </c>
      <c r="E9" s="36" t="s">
        <v>47</v>
      </c>
      <c r="F9" s="4" t="s">
        <v>7</v>
      </c>
    </row>
    <row r="10" spans="1:6" x14ac:dyDescent="0.25">
      <c r="A10" s="3">
        <v>3</v>
      </c>
      <c r="B10" s="31" t="s">
        <v>43</v>
      </c>
      <c r="C10" s="31" t="s">
        <v>42</v>
      </c>
      <c r="D10" s="32">
        <v>2003</v>
      </c>
      <c r="E10" s="36" t="s">
        <v>47</v>
      </c>
      <c r="F10" s="32" t="s">
        <v>7</v>
      </c>
    </row>
    <row r="11" spans="1:6" x14ac:dyDescent="0.25">
      <c r="A11" s="3">
        <v>4</v>
      </c>
      <c r="B11" s="34" t="s">
        <v>44</v>
      </c>
      <c r="C11" s="34" t="s">
        <v>45</v>
      </c>
      <c r="D11" s="35">
        <v>2003</v>
      </c>
      <c r="E11" s="36" t="s">
        <v>47</v>
      </c>
      <c r="F11" s="35" t="s">
        <v>7</v>
      </c>
    </row>
    <row r="12" spans="1:6" x14ac:dyDescent="0.25">
      <c r="A12" s="3">
        <v>5</v>
      </c>
      <c r="B12" s="3" t="s">
        <v>10</v>
      </c>
      <c r="C12" s="3" t="s">
        <v>11</v>
      </c>
      <c r="D12" s="4">
        <v>2001</v>
      </c>
      <c r="E12" s="3" t="s">
        <v>8</v>
      </c>
      <c r="F12" s="4" t="s">
        <v>9</v>
      </c>
    </row>
    <row r="13" spans="1:6" x14ac:dyDescent="0.25">
      <c r="A13" s="3">
        <v>6</v>
      </c>
      <c r="B13" s="3" t="s">
        <v>14</v>
      </c>
      <c r="C13" s="3" t="s">
        <v>15</v>
      </c>
      <c r="D13" s="4">
        <v>2002</v>
      </c>
      <c r="E13" s="3" t="s">
        <v>8</v>
      </c>
      <c r="F13" s="4" t="s">
        <v>9</v>
      </c>
    </row>
    <row r="14" spans="1:6" x14ac:dyDescent="0.25">
      <c r="A14" s="3">
        <v>7</v>
      </c>
      <c r="B14" s="31" t="s">
        <v>41</v>
      </c>
      <c r="C14" s="31" t="s">
        <v>40</v>
      </c>
      <c r="D14" s="32">
        <v>2003</v>
      </c>
      <c r="E14" s="31" t="s">
        <v>8</v>
      </c>
      <c r="F14" s="32" t="s">
        <v>9</v>
      </c>
    </row>
    <row r="15" spans="1:6" x14ac:dyDescent="0.25">
      <c r="A15" s="3"/>
      <c r="B15" s="3"/>
      <c r="C15" s="3"/>
      <c r="D15" s="4"/>
      <c r="E15" s="3"/>
      <c r="F15" s="4"/>
    </row>
    <row r="16" spans="1:6" x14ac:dyDescent="0.25">
      <c r="A16" s="3"/>
    </row>
    <row r="17" spans="1:6" x14ac:dyDescent="0.25">
      <c r="A17" s="3"/>
      <c r="B17" s="3"/>
      <c r="C17" s="3"/>
      <c r="D17" s="4"/>
      <c r="E17" s="3"/>
      <c r="F17" s="4"/>
    </row>
    <row r="18" spans="1:6" x14ac:dyDescent="0.25">
      <c r="A18" s="3"/>
      <c r="B18" s="3"/>
      <c r="C18" s="3"/>
      <c r="D18" s="4"/>
      <c r="E18" s="3"/>
      <c r="F18" s="4"/>
    </row>
    <row r="19" spans="1:6" x14ac:dyDescent="0.25">
      <c r="A19" s="3"/>
      <c r="B19" s="3"/>
      <c r="C19" s="3"/>
      <c r="D19" s="4"/>
      <c r="E19" s="3"/>
      <c r="F19" s="4"/>
    </row>
    <row r="20" spans="1:6" x14ac:dyDescent="0.25">
      <c r="A20" s="3"/>
    </row>
    <row r="21" spans="1:6" x14ac:dyDescent="0.25">
      <c r="A21" s="3"/>
    </row>
    <row r="22" spans="1:6" x14ac:dyDescent="0.25">
      <c r="B22" s="31"/>
      <c r="C22" s="31"/>
      <c r="D22" s="32"/>
      <c r="E22" s="31"/>
      <c r="F22" s="32"/>
    </row>
    <row r="23" spans="1:6" x14ac:dyDescent="0.25">
      <c r="B23" s="7"/>
      <c r="C23" s="7"/>
      <c r="D23" s="8"/>
      <c r="E23" s="7"/>
      <c r="F23" s="8"/>
    </row>
  </sheetData>
  <mergeCells count="2">
    <mergeCell ref="A1:F1"/>
    <mergeCell ref="A3:F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1" sqref="J10:J11"/>
    </sheetView>
  </sheetViews>
  <sheetFormatPr defaultRowHeight="15" x14ac:dyDescent="0.25"/>
  <cols>
    <col min="1" max="1" width="4.85546875" customWidth="1"/>
    <col min="2" max="2" width="10.42578125" customWidth="1"/>
    <col min="3" max="3" width="20.140625" customWidth="1"/>
    <col min="5" max="5" width="21.140625" customWidth="1"/>
    <col min="6" max="6" width="16.5703125" customWidth="1"/>
    <col min="7" max="7" width="2.42578125" customWidth="1"/>
  </cols>
  <sheetData>
    <row r="1" spans="1:7" ht="21" customHeight="1" x14ac:dyDescent="0.25">
      <c r="A1" s="131" t="s">
        <v>104</v>
      </c>
      <c r="B1" s="131"/>
      <c r="C1" s="131"/>
      <c r="D1" s="131"/>
      <c r="E1" s="131"/>
      <c r="F1" s="131"/>
      <c r="G1" s="131"/>
    </row>
    <row r="2" spans="1:7" x14ac:dyDescent="0.25">
      <c r="A2" s="108"/>
      <c r="B2" s="108"/>
      <c r="C2" s="108"/>
      <c r="D2" s="98"/>
      <c r="E2" s="108"/>
      <c r="F2" s="98"/>
    </row>
    <row r="3" spans="1:7" ht="15" customHeight="1" x14ac:dyDescent="0.25">
      <c r="A3" s="133" t="s">
        <v>111</v>
      </c>
      <c r="B3" s="133"/>
      <c r="C3" s="133"/>
      <c r="D3" s="133"/>
      <c r="E3" s="133"/>
      <c r="F3" s="133"/>
    </row>
    <row r="4" spans="1:7" ht="15" customHeight="1" x14ac:dyDescent="0.25">
      <c r="A4" s="107"/>
      <c r="B4" s="107"/>
      <c r="C4" s="107"/>
      <c r="D4" s="107"/>
      <c r="E4" s="107"/>
      <c r="F4" s="107"/>
    </row>
    <row r="5" spans="1:7" ht="22.5" x14ac:dyDescent="0.25">
      <c r="A5" s="52" t="s">
        <v>1</v>
      </c>
      <c r="B5" s="52" t="s">
        <v>2</v>
      </c>
      <c r="C5" s="52" t="s">
        <v>3</v>
      </c>
      <c r="D5" s="51" t="s">
        <v>4</v>
      </c>
      <c r="E5" s="52" t="s">
        <v>5</v>
      </c>
      <c r="F5" s="51" t="s">
        <v>6</v>
      </c>
    </row>
    <row r="6" spans="1:7" ht="7.5" customHeight="1" x14ac:dyDescent="0.25">
      <c r="A6" s="109"/>
      <c r="B6" s="109"/>
      <c r="C6" s="109"/>
      <c r="D6" s="107"/>
      <c r="E6" s="109"/>
      <c r="F6" s="107"/>
    </row>
    <row r="7" spans="1:7" ht="15.95" customHeight="1" x14ac:dyDescent="0.25">
      <c r="A7" s="111">
        <v>1</v>
      </c>
      <c r="B7" s="119" t="s">
        <v>44</v>
      </c>
      <c r="C7" s="119" t="s">
        <v>45</v>
      </c>
      <c r="D7" s="120">
        <v>2003</v>
      </c>
      <c r="E7" s="121" t="s">
        <v>47</v>
      </c>
      <c r="F7" s="120" t="s">
        <v>7</v>
      </c>
    </row>
    <row r="8" spans="1:7" ht="15.95" customHeight="1" x14ac:dyDescent="0.25">
      <c r="A8" s="113">
        <v>2</v>
      </c>
      <c r="B8" s="119" t="s">
        <v>41</v>
      </c>
      <c r="C8" s="119" t="s">
        <v>40</v>
      </c>
      <c r="D8" s="120">
        <v>2003</v>
      </c>
      <c r="E8" s="119" t="s">
        <v>8</v>
      </c>
      <c r="F8" s="120" t="s">
        <v>9</v>
      </c>
    </row>
    <row r="9" spans="1:7" ht="15.95" customHeight="1" x14ac:dyDescent="0.25">
      <c r="A9" s="111">
        <v>3</v>
      </c>
      <c r="B9" s="119" t="s">
        <v>16</v>
      </c>
      <c r="C9" s="119" t="s">
        <v>17</v>
      </c>
      <c r="D9" s="120">
        <v>2002</v>
      </c>
      <c r="E9" s="121" t="s">
        <v>47</v>
      </c>
      <c r="F9" s="120" t="s">
        <v>7</v>
      </c>
    </row>
    <row r="10" spans="1:7" s="21" customFormat="1" ht="15.95" customHeight="1" x14ac:dyDescent="0.25">
      <c r="A10" s="112">
        <v>4</v>
      </c>
      <c r="B10" s="119" t="s">
        <v>10</v>
      </c>
      <c r="C10" s="119" t="s">
        <v>11</v>
      </c>
      <c r="D10" s="120">
        <v>2001</v>
      </c>
      <c r="E10" s="119" t="s">
        <v>8</v>
      </c>
      <c r="F10" s="120" t="s">
        <v>9</v>
      </c>
    </row>
    <row r="11" spans="1:7" s="21" customFormat="1" ht="15.95" customHeight="1" x14ac:dyDescent="0.25">
      <c r="A11" s="111">
        <v>5</v>
      </c>
      <c r="B11" s="119" t="s">
        <v>14</v>
      </c>
      <c r="C11" s="119" t="s">
        <v>15</v>
      </c>
      <c r="D11" s="120">
        <v>2002</v>
      </c>
      <c r="E11" s="119" t="s">
        <v>8</v>
      </c>
      <c r="F11" s="120" t="s">
        <v>9</v>
      </c>
    </row>
    <row r="12" spans="1:7" ht="15.95" customHeight="1" x14ac:dyDescent="0.25">
      <c r="A12" s="113">
        <v>6</v>
      </c>
      <c r="B12" s="119" t="s">
        <v>12</v>
      </c>
      <c r="C12" s="119" t="s">
        <v>13</v>
      </c>
      <c r="D12" s="120">
        <v>2001</v>
      </c>
      <c r="E12" s="121" t="s">
        <v>47</v>
      </c>
      <c r="F12" s="120" t="s">
        <v>7</v>
      </c>
    </row>
    <row r="13" spans="1:7" ht="15.95" customHeight="1" x14ac:dyDescent="0.25">
      <c r="A13" s="111">
        <v>7</v>
      </c>
      <c r="B13" s="119" t="s">
        <v>43</v>
      </c>
      <c r="C13" s="119" t="s">
        <v>42</v>
      </c>
      <c r="D13" s="120">
        <v>2003</v>
      </c>
      <c r="E13" s="121" t="s">
        <v>47</v>
      </c>
      <c r="F13" s="120" t="s">
        <v>7</v>
      </c>
    </row>
    <row r="15" spans="1:7" x14ac:dyDescent="0.25">
      <c r="B15" s="2"/>
      <c r="C15" s="2"/>
      <c r="D15" s="7"/>
      <c r="F15" s="69" t="s">
        <v>18</v>
      </c>
    </row>
    <row r="16" spans="1:7" x14ac:dyDescent="0.25">
      <c r="B16" s="40" t="s">
        <v>49</v>
      </c>
      <c r="C16" s="134" t="s">
        <v>50</v>
      </c>
      <c r="D16" s="134"/>
      <c r="E16" s="118">
        <v>3.3</v>
      </c>
      <c r="F16" s="70" t="s">
        <v>59</v>
      </c>
    </row>
    <row r="17" spans="2:6" x14ac:dyDescent="0.25">
      <c r="B17" s="110" t="s">
        <v>20</v>
      </c>
      <c r="C17" s="135" t="s">
        <v>21</v>
      </c>
      <c r="D17" s="135"/>
      <c r="E17" s="118">
        <v>2.5</v>
      </c>
      <c r="F17" s="70" t="s">
        <v>60</v>
      </c>
    </row>
    <row r="18" spans="2:6" x14ac:dyDescent="0.25">
      <c r="B18" s="110" t="s">
        <v>22</v>
      </c>
      <c r="C18" s="135" t="s">
        <v>23</v>
      </c>
      <c r="D18" s="135"/>
      <c r="E18" s="118">
        <v>2.8</v>
      </c>
      <c r="F18" s="70" t="s">
        <v>61</v>
      </c>
    </row>
    <row r="19" spans="2:6" x14ac:dyDescent="0.25">
      <c r="B19" s="110">
        <v>364</v>
      </c>
      <c r="C19" s="135" t="s">
        <v>48</v>
      </c>
      <c r="D19" s="135"/>
      <c r="E19" s="118">
        <v>2.7</v>
      </c>
      <c r="F19" s="70" t="s">
        <v>62</v>
      </c>
    </row>
    <row r="20" spans="2:6" ht="9.75" customHeight="1" thickBot="1" x14ac:dyDescent="0.3">
      <c r="B20" s="114"/>
      <c r="C20" s="114"/>
      <c r="D20" s="115"/>
      <c r="E20" s="7"/>
      <c r="F20" s="2"/>
    </row>
    <row r="21" spans="2:6" x14ac:dyDescent="0.25">
      <c r="B21" s="132" t="s">
        <v>19</v>
      </c>
      <c r="C21" s="132"/>
      <c r="D21" s="9"/>
      <c r="E21" s="116">
        <v>11.3</v>
      </c>
      <c r="F21" s="2"/>
    </row>
    <row r="22" spans="2:6" x14ac:dyDescent="0.25">
      <c r="B22" s="7"/>
      <c r="C22" s="7"/>
      <c r="D22" s="116"/>
      <c r="E22" s="9"/>
      <c r="F22" s="7"/>
    </row>
    <row r="23" spans="2:6" x14ac:dyDescent="0.25">
      <c r="B23" s="2"/>
      <c r="C23" s="2"/>
      <c r="D23" s="2"/>
      <c r="E23" s="117"/>
      <c r="F23" s="2"/>
    </row>
    <row r="24" spans="2:6" ht="15" customHeight="1" x14ac:dyDescent="0.25">
      <c r="B24" s="136" t="s">
        <v>112</v>
      </c>
      <c r="C24" s="136"/>
      <c r="D24" s="136"/>
      <c r="E24" s="136"/>
      <c r="F24" s="136"/>
    </row>
  </sheetData>
  <mergeCells count="8">
    <mergeCell ref="B24:F24"/>
    <mergeCell ref="A1:G1"/>
    <mergeCell ref="B21:C21"/>
    <mergeCell ref="A3:F3"/>
    <mergeCell ref="C16:D16"/>
    <mergeCell ref="C17:D17"/>
    <mergeCell ref="C18:D18"/>
    <mergeCell ref="C19:D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opLeftCell="A10" zoomScale="115" zoomScaleNormal="115" workbookViewId="0">
      <selection activeCell="P58" sqref="P58"/>
    </sheetView>
  </sheetViews>
  <sheetFormatPr defaultRowHeight="15" x14ac:dyDescent="0.25"/>
  <cols>
    <col min="1" max="1" width="3.42578125" customWidth="1"/>
    <col min="2" max="2" width="9.140625" customWidth="1"/>
    <col min="3" max="3" width="11.5703125" customWidth="1"/>
    <col min="4" max="4" width="7.140625" customWidth="1"/>
    <col min="5" max="5" width="18.42578125" customWidth="1"/>
    <col min="6" max="6" width="5.5703125" customWidth="1"/>
    <col min="7" max="7" width="6.28515625" customWidth="1"/>
    <col min="8" max="14" width="5.85546875" customWidth="1"/>
    <col min="15" max="15" width="7.85546875" style="28" customWidth="1"/>
  </cols>
  <sheetData>
    <row r="1" spans="1:17" ht="15" customHeight="1" x14ac:dyDescent="0.25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5"/>
    </row>
    <row r="2" spans="1:17" ht="15" customHeight="1" x14ac:dyDescent="0.25">
      <c r="A2" s="130" t="str">
        <f>'ŠTARTNA LISTA'!A1:E1</f>
        <v>Starejše mladinke U18 (2003, 2002, 2001)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5"/>
    </row>
    <row r="3" spans="1:17" ht="1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9"/>
    </row>
    <row r="4" spans="1:17" ht="15" customHeight="1" x14ac:dyDescent="0.25">
      <c r="A4" s="5"/>
      <c r="B4" s="5"/>
      <c r="C4" s="5"/>
      <c r="D4" s="5"/>
      <c r="E4" s="5"/>
      <c r="F4" s="5"/>
      <c r="G4" s="6"/>
      <c r="H4" s="7">
        <v>1</v>
      </c>
      <c r="I4" s="139" t="s">
        <v>51</v>
      </c>
      <c r="J4" s="139"/>
      <c r="K4" s="139"/>
      <c r="L4" s="6"/>
      <c r="M4" s="6"/>
      <c r="N4" s="33"/>
      <c r="O4" s="13"/>
      <c r="P4" s="5"/>
      <c r="Q4" s="5"/>
    </row>
    <row r="5" spans="1:17" ht="15" customHeight="1" x14ac:dyDescent="0.25">
      <c r="A5" s="138"/>
      <c r="B5" s="138"/>
      <c r="C5" s="138"/>
      <c r="D5" s="5"/>
      <c r="E5" s="5"/>
      <c r="F5" s="5"/>
      <c r="G5" s="6"/>
      <c r="H5" s="7">
        <v>2</v>
      </c>
      <c r="I5" s="139" t="s">
        <v>52</v>
      </c>
      <c r="J5" s="139"/>
      <c r="K5" s="139"/>
      <c r="L5" s="7"/>
      <c r="M5" s="3"/>
      <c r="N5" s="34"/>
      <c r="O5" s="13"/>
      <c r="P5" s="5"/>
      <c r="Q5" s="5"/>
    </row>
    <row r="6" spans="1:17" ht="15" customHeight="1" x14ac:dyDescent="0.25">
      <c r="A6" s="3"/>
      <c r="B6" s="137"/>
      <c r="C6" s="137"/>
      <c r="D6" s="5"/>
      <c r="E6" s="5"/>
      <c r="F6" s="5"/>
      <c r="G6" s="6"/>
      <c r="H6" s="7">
        <v>3</v>
      </c>
      <c r="I6" s="139" t="s">
        <v>53</v>
      </c>
      <c r="J6" s="139"/>
      <c r="K6" s="139"/>
      <c r="L6" s="7"/>
      <c r="M6" s="3"/>
      <c r="N6" s="34"/>
      <c r="O6" s="15"/>
      <c r="P6" s="5"/>
      <c r="Q6" s="5"/>
    </row>
    <row r="7" spans="1:17" ht="15" customHeight="1" x14ac:dyDescent="0.25">
      <c r="A7" s="3"/>
      <c r="B7" s="137"/>
      <c r="C7" s="137"/>
      <c r="D7" s="5"/>
      <c r="E7" s="5"/>
      <c r="F7" s="5"/>
      <c r="G7" s="6"/>
      <c r="H7" s="144">
        <v>4</v>
      </c>
      <c r="I7" s="145" t="s">
        <v>54</v>
      </c>
      <c r="J7" s="145"/>
      <c r="K7" s="145"/>
      <c r="L7" s="7"/>
      <c r="M7" s="3"/>
      <c r="N7" s="34"/>
      <c r="O7" s="15"/>
      <c r="P7" s="5"/>
      <c r="Q7" s="5"/>
    </row>
    <row r="8" spans="1:17" ht="15" customHeight="1" x14ac:dyDescent="0.25">
      <c r="A8" s="3"/>
      <c r="B8" s="7"/>
      <c r="C8" s="3"/>
      <c r="D8" s="5"/>
      <c r="E8" s="5"/>
      <c r="F8" s="5"/>
      <c r="G8" s="6"/>
      <c r="H8" s="7">
        <v>5</v>
      </c>
      <c r="I8" s="139" t="s">
        <v>25</v>
      </c>
      <c r="J8" s="139"/>
      <c r="K8" s="139"/>
      <c r="L8" s="7"/>
      <c r="M8" s="3"/>
      <c r="N8" s="34"/>
      <c r="O8" s="15"/>
      <c r="P8" s="5"/>
      <c r="Q8" s="5"/>
    </row>
    <row r="9" spans="1:17" ht="15" customHeight="1" x14ac:dyDescent="0.25">
      <c r="A9" s="3"/>
      <c r="B9" s="7"/>
      <c r="C9" s="3"/>
      <c r="D9" s="5"/>
      <c r="E9" s="5"/>
      <c r="F9" s="5"/>
      <c r="G9" s="6"/>
      <c r="H9" s="7">
        <v>6</v>
      </c>
      <c r="I9" s="139" t="s">
        <v>55</v>
      </c>
      <c r="J9" s="139"/>
      <c r="K9" s="139"/>
      <c r="L9" s="7"/>
      <c r="M9" s="3"/>
      <c r="N9" s="34"/>
      <c r="O9" s="15"/>
      <c r="P9" s="5"/>
      <c r="Q9" s="5"/>
    </row>
    <row r="10" spans="1:17" ht="15" customHeight="1" x14ac:dyDescent="0.25">
      <c r="A10" s="3"/>
      <c r="B10" s="7"/>
      <c r="C10" s="3"/>
      <c r="D10" s="5"/>
      <c r="E10" s="5"/>
      <c r="F10" s="5"/>
      <c r="G10" s="6"/>
      <c r="H10" s="7">
        <v>7</v>
      </c>
      <c r="I10" s="140" t="s">
        <v>56</v>
      </c>
      <c r="J10" s="140"/>
      <c r="K10" s="140"/>
      <c r="L10" s="7"/>
      <c r="M10" s="3"/>
      <c r="N10" s="34"/>
      <c r="O10" s="15"/>
      <c r="P10" s="5"/>
      <c r="Q10" s="5"/>
    </row>
    <row r="11" spans="1:17" x14ac:dyDescent="0.25">
      <c r="A11" s="3"/>
      <c r="B11" s="7"/>
      <c r="C11" s="5"/>
      <c r="D11" s="5"/>
      <c r="E11" s="5"/>
      <c r="F11" s="5"/>
      <c r="G11" s="6"/>
      <c r="H11" s="3"/>
      <c r="I11" s="137"/>
      <c r="J11" s="137"/>
      <c r="K11" s="137"/>
      <c r="L11" s="137"/>
      <c r="M11" s="137"/>
      <c r="N11" s="137"/>
      <c r="O11" s="137"/>
      <c r="P11" s="5"/>
      <c r="Q11" s="5"/>
    </row>
    <row r="12" spans="1:17" x14ac:dyDescent="0.25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33"/>
      <c r="O12" s="13"/>
      <c r="P12" s="5"/>
      <c r="Q12" s="5"/>
    </row>
    <row r="13" spans="1:17" x14ac:dyDescent="0.25">
      <c r="A13" s="5"/>
      <c r="B13" s="5" t="s">
        <v>2</v>
      </c>
      <c r="C13" s="5" t="s">
        <v>3</v>
      </c>
      <c r="D13" s="5" t="s">
        <v>27</v>
      </c>
      <c r="E13" s="5" t="s">
        <v>5</v>
      </c>
      <c r="F13" s="5" t="s">
        <v>28</v>
      </c>
      <c r="G13" s="6" t="s">
        <v>29</v>
      </c>
      <c r="H13" s="6" t="s">
        <v>30</v>
      </c>
      <c r="I13" s="6" t="s">
        <v>31</v>
      </c>
      <c r="J13" s="6" t="s">
        <v>32</v>
      </c>
      <c r="K13" s="6" t="s">
        <v>33</v>
      </c>
      <c r="L13" s="6" t="s">
        <v>34</v>
      </c>
      <c r="M13" s="6" t="s">
        <v>35</v>
      </c>
      <c r="N13" s="33" t="s">
        <v>58</v>
      </c>
      <c r="O13" s="17" t="s">
        <v>36</v>
      </c>
      <c r="P13" s="5"/>
      <c r="Q13" s="5"/>
    </row>
    <row r="14" spans="1:17" x14ac:dyDescent="0.25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33"/>
      <c r="O14" s="13"/>
      <c r="P14" s="5"/>
      <c r="Q14" s="5"/>
    </row>
    <row r="15" spans="1:17" s="30" customFormat="1" ht="21" customHeight="1" x14ac:dyDescent="0.25">
      <c r="A15" s="122">
        <v>1</v>
      </c>
      <c r="B15" s="37" t="s">
        <v>44</v>
      </c>
      <c r="C15" s="37" t="s">
        <v>45</v>
      </c>
      <c r="D15" s="38">
        <v>2003</v>
      </c>
      <c r="E15" s="101" t="s">
        <v>47</v>
      </c>
      <c r="F15" s="40" t="s">
        <v>49</v>
      </c>
      <c r="G15" s="41">
        <v>3.3</v>
      </c>
      <c r="H15" s="146">
        <v>3</v>
      </c>
      <c r="I15" s="146">
        <v>3.6</v>
      </c>
      <c r="J15" s="146">
        <v>3.5</v>
      </c>
      <c r="K15" s="146">
        <v>3.9</v>
      </c>
      <c r="L15" s="146">
        <v>3.3</v>
      </c>
      <c r="M15" s="146">
        <v>3.4</v>
      </c>
      <c r="N15" s="146">
        <v>3.2</v>
      </c>
      <c r="O15" s="42">
        <f>((SUM(H15:N15)-MAX(H15:N15)-MIN(H15:N15))/5)*G15</f>
        <v>11.219999999999999</v>
      </c>
      <c r="P15" s="43"/>
      <c r="Q15" s="25"/>
    </row>
    <row r="16" spans="1:17" s="30" customFormat="1" x14ac:dyDescent="0.25">
      <c r="A16" s="25"/>
      <c r="B16" s="25"/>
      <c r="C16" s="25"/>
      <c r="D16" s="25"/>
      <c r="E16" s="25"/>
      <c r="F16" s="25" t="s">
        <v>20</v>
      </c>
      <c r="G16" s="148">
        <v>2.5</v>
      </c>
      <c r="H16" s="29"/>
      <c r="I16" s="29"/>
      <c r="J16" s="29"/>
      <c r="K16" s="29"/>
      <c r="L16" s="29"/>
      <c r="M16" s="29"/>
      <c r="N16" s="29"/>
      <c r="O16" s="149">
        <f t="shared" ref="O16:O18" si="0">((SUM(H16:N16)-MAX(H16:N16)-MIN(H16:N16))/5)*G16</f>
        <v>0</v>
      </c>
      <c r="P16" s="43"/>
      <c r="Q16" s="25"/>
    </row>
    <row r="17" spans="1:17" s="30" customFormat="1" x14ac:dyDescent="0.25">
      <c r="A17" s="25"/>
      <c r="B17" s="25"/>
      <c r="C17" s="25"/>
      <c r="D17" s="25"/>
      <c r="E17" s="25"/>
      <c r="F17" s="7" t="s">
        <v>22</v>
      </c>
      <c r="G17" s="147">
        <v>2.8</v>
      </c>
      <c r="H17" s="146">
        <v>3.3</v>
      </c>
      <c r="I17" s="146">
        <v>3.8</v>
      </c>
      <c r="J17" s="146">
        <v>3.7</v>
      </c>
      <c r="K17" s="146">
        <v>2.8</v>
      </c>
      <c r="L17" s="146">
        <v>3</v>
      </c>
      <c r="M17" s="146">
        <v>4</v>
      </c>
      <c r="N17" s="146">
        <v>3.5</v>
      </c>
      <c r="O17" s="42">
        <f t="shared" si="0"/>
        <v>9.6879999999999988</v>
      </c>
      <c r="P17" s="43"/>
      <c r="Q17" s="25"/>
    </row>
    <row r="18" spans="1:17" s="30" customFormat="1" x14ac:dyDescent="0.25">
      <c r="A18" s="25"/>
      <c r="B18" s="25"/>
      <c r="C18" s="25"/>
      <c r="D18" s="25"/>
      <c r="E18" s="25"/>
      <c r="F18" s="25">
        <v>364</v>
      </c>
      <c r="G18" s="150">
        <v>2.7</v>
      </c>
      <c r="H18" s="29"/>
      <c r="I18" s="29"/>
      <c r="J18" s="29"/>
      <c r="K18" s="29"/>
      <c r="L18" s="29"/>
      <c r="M18" s="29"/>
      <c r="N18" s="29"/>
      <c r="O18" s="149">
        <f t="shared" si="0"/>
        <v>0</v>
      </c>
      <c r="P18" s="25"/>
      <c r="Q18" s="25"/>
    </row>
    <row r="19" spans="1:17" s="30" customFormat="1" x14ac:dyDescent="0.25">
      <c r="A19" s="25"/>
      <c r="B19" s="25"/>
      <c r="C19" s="25"/>
      <c r="D19" s="25"/>
      <c r="E19" s="25"/>
      <c r="F19" s="25"/>
      <c r="G19" s="9">
        <v>11.3</v>
      </c>
      <c r="H19" s="25"/>
      <c r="I19" s="25"/>
      <c r="J19" s="25"/>
      <c r="K19" s="25"/>
      <c r="L19" s="25"/>
      <c r="M19" s="25"/>
      <c r="N19" s="25"/>
      <c r="O19" s="42">
        <f>((SUM(O15:O18)/G19)*10)</f>
        <v>18.502654867256634</v>
      </c>
      <c r="P19" s="44">
        <f>(SUM(P15:P18))</f>
        <v>0</v>
      </c>
      <c r="Q19" s="25"/>
    </row>
    <row r="20" spans="1:17" s="30" customForma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45">
        <f>(O19-P19)</f>
        <v>18.502654867256634</v>
      </c>
      <c r="P20" s="43"/>
      <c r="Q20" s="25"/>
    </row>
    <row r="21" spans="1:17" x14ac:dyDescent="0.25">
      <c r="A21" s="3"/>
      <c r="B21" s="97"/>
      <c r="C21" s="97"/>
      <c r="D21" s="97"/>
      <c r="E21" s="97"/>
      <c r="F21" s="3"/>
      <c r="G21" s="3"/>
      <c r="H21" s="3"/>
      <c r="I21" s="3"/>
      <c r="J21" s="3"/>
      <c r="K21" s="3"/>
      <c r="L21" s="3"/>
      <c r="M21" s="3"/>
      <c r="N21" s="34"/>
      <c r="O21" s="13"/>
      <c r="P21" s="3"/>
      <c r="Q21" s="3"/>
    </row>
    <row r="22" spans="1:17" ht="21" customHeight="1" x14ac:dyDescent="0.25">
      <c r="A22" s="3">
        <v>2</v>
      </c>
      <c r="B22" s="97" t="s">
        <v>41</v>
      </c>
      <c r="C22" s="97" t="s">
        <v>40</v>
      </c>
      <c r="D22" s="98">
        <v>2003</v>
      </c>
      <c r="E22" s="97" t="s">
        <v>8</v>
      </c>
      <c r="F22" s="40" t="s">
        <v>49</v>
      </c>
      <c r="G22" s="41">
        <v>3.3</v>
      </c>
      <c r="H22" s="146">
        <v>5.0999999999999996</v>
      </c>
      <c r="I22" s="146">
        <v>5.5</v>
      </c>
      <c r="J22" s="146">
        <v>5.3</v>
      </c>
      <c r="K22" s="146">
        <v>4.9000000000000004</v>
      </c>
      <c r="L22" s="146">
        <v>5</v>
      </c>
      <c r="M22" s="146">
        <v>4.8</v>
      </c>
      <c r="N22" s="146">
        <v>3.7</v>
      </c>
      <c r="O22" s="42">
        <f>((SUM(H22:N22)-MAX(H22:N22)-MIN(H22:N22))/5)*G22</f>
        <v>16.565999999999999</v>
      </c>
      <c r="P22" s="43"/>
      <c r="Q22" s="3"/>
    </row>
    <row r="23" spans="1:17" x14ac:dyDescent="0.25">
      <c r="A23" s="3"/>
      <c r="B23" s="97"/>
      <c r="C23" s="97"/>
      <c r="D23" s="97"/>
      <c r="E23" s="97"/>
      <c r="F23" s="7" t="s">
        <v>20</v>
      </c>
      <c r="G23" s="12">
        <v>2.5</v>
      </c>
      <c r="H23" s="146">
        <v>5.2</v>
      </c>
      <c r="I23" s="146">
        <v>5.4</v>
      </c>
      <c r="J23" s="146">
        <v>4.7</v>
      </c>
      <c r="K23" s="146">
        <v>4.5999999999999996</v>
      </c>
      <c r="L23" s="146">
        <v>4.5999999999999996</v>
      </c>
      <c r="M23" s="146">
        <v>5</v>
      </c>
      <c r="N23" s="146">
        <v>5</v>
      </c>
      <c r="O23" s="42">
        <f t="shared" ref="O23:O25" si="1">((SUM(H23:N23)-MAX(H23:N23)-MIN(H23:N23))/5)*G23</f>
        <v>12.25</v>
      </c>
      <c r="P23" s="43"/>
      <c r="Q23" s="3"/>
    </row>
    <row r="24" spans="1:17" x14ac:dyDescent="0.25">
      <c r="A24" s="3"/>
      <c r="B24" s="97"/>
      <c r="C24" s="97"/>
      <c r="D24" s="97"/>
      <c r="E24" s="97"/>
      <c r="F24" s="7" t="s">
        <v>22</v>
      </c>
      <c r="G24" s="12">
        <v>2.8</v>
      </c>
      <c r="H24" s="146">
        <v>5.2</v>
      </c>
      <c r="I24" s="146">
        <v>5.6</v>
      </c>
      <c r="J24" s="146">
        <v>4.7</v>
      </c>
      <c r="K24" s="146">
        <v>5.2</v>
      </c>
      <c r="L24" s="146">
        <v>4.9000000000000004</v>
      </c>
      <c r="M24" s="146">
        <v>4.4000000000000004</v>
      </c>
      <c r="N24" s="146">
        <v>4.3</v>
      </c>
      <c r="O24" s="42">
        <f t="shared" si="1"/>
        <v>13.663999999999996</v>
      </c>
      <c r="P24" s="43"/>
      <c r="Q24" s="3"/>
    </row>
    <row r="25" spans="1:17" x14ac:dyDescent="0.25">
      <c r="A25" s="3"/>
      <c r="B25" s="97"/>
      <c r="C25" s="97"/>
      <c r="D25" s="97"/>
      <c r="E25" s="97"/>
      <c r="F25" s="7">
        <v>364</v>
      </c>
      <c r="G25" s="103">
        <v>2.7</v>
      </c>
      <c r="H25" s="146">
        <v>4</v>
      </c>
      <c r="I25" s="146">
        <v>5</v>
      </c>
      <c r="J25" s="146">
        <v>4.8</v>
      </c>
      <c r="K25" s="146">
        <v>5</v>
      </c>
      <c r="L25" s="146">
        <v>4.7</v>
      </c>
      <c r="M25" s="146">
        <v>5.6</v>
      </c>
      <c r="N25" s="146">
        <v>4.8</v>
      </c>
      <c r="O25" s="42">
        <f t="shared" si="1"/>
        <v>13.122</v>
      </c>
      <c r="P25" s="43"/>
      <c r="Q25" s="3"/>
    </row>
    <row r="26" spans="1:17" x14ac:dyDescent="0.25">
      <c r="A26" s="3"/>
      <c r="B26" s="97"/>
      <c r="C26" s="97"/>
      <c r="D26" s="97"/>
      <c r="E26" s="97"/>
      <c r="F26" s="3"/>
      <c r="G26" s="9">
        <v>11.3</v>
      </c>
      <c r="H26" s="25"/>
      <c r="I26" s="25"/>
      <c r="J26" s="25"/>
      <c r="K26" s="25"/>
      <c r="L26" s="25"/>
      <c r="M26" s="25"/>
      <c r="N26" s="25"/>
      <c r="O26" s="42">
        <f>((SUM(O22:O25)/G26)*10)</f>
        <v>49.205309734513271</v>
      </c>
      <c r="P26" s="44">
        <f>(SUM(P22:P25))</f>
        <v>0</v>
      </c>
      <c r="Q26" s="3"/>
    </row>
    <row r="27" spans="1:17" x14ac:dyDescent="0.25">
      <c r="A27" s="3"/>
      <c r="B27" s="97"/>
      <c r="C27" s="97"/>
      <c r="D27" s="97"/>
      <c r="E27" s="97"/>
      <c r="F27" s="3"/>
      <c r="G27" s="3"/>
      <c r="H27" s="25"/>
      <c r="I27" s="25"/>
      <c r="J27" s="25"/>
      <c r="K27" s="25"/>
      <c r="L27" s="25"/>
      <c r="M27" s="25"/>
      <c r="N27" s="25"/>
      <c r="O27" s="45">
        <f>(O26-P26)</f>
        <v>49.205309734513271</v>
      </c>
      <c r="P27" s="43"/>
      <c r="Q27" s="3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9"/>
      <c r="P28" s="2"/>
      <c r="Q28" s="2"/>
    </row>
    <row r="29" spans="1:17" ht="21" customHeight="1" x14ac:dyDescent="0.25">
      <c r="A29" s="3">
        <v>3</v>
      </c>
      <c r="B29" s="37" t="s">
        <v>16</v>
      </c>
      <c r="C29" s="37" t="s">
        <v>17</v>
      </c>
      <c r="D29" s="38">
        <v>2002</v>
      </c>
      <c r="E29" s="101" t="s">
        <v>47</v>
      </c>
      <c r="F29" s="40" t="s">
        <v>49</v>
      </c>
      <c r="G29" s="41">
        <v>3.3</v>
      </c>
      <c r="H29" s="146">
        <v>7</v>
      </c>
      <c r="I29" s="146">
        <v>6</v>
      </c>
      <c r="J29" s="146">
        <v>6.6</v>
      </c>
      <c r="K29" s="146">
        <v>7.3</v>
      </c>
      <c r="L29" s="146">
        <v>6.8</v>
      </c>
      <c r="M29" s="146">
        <v>5.7</v>
      </c>
      <c r="N29" s="146">
        <v>6.1</v>
      </c>
      <c r="O29" s="42">
        <f>((SUM(H29:N29)-MAX(H29:N29)-MIN(H29:N29))/5)*G29</f>
        <v>21.450000000000006</v>
      </c>
      <c r="P29" s="43"/>
      <c r="Q29" s="3"/>
    </row>
    <row r="30" spans="1:17" x14ac:dyDescent="0.25">
      <c r="A30" s="3"/>
      <c r="B30" s="97"/>
      <c r="C30" s="97"/>
      <c r="D30" s="97"/>
      <c r="E30" s="97"/>
      <c r="F30" s="7" t="s">
        <v>20</v>
      </c>
      <c r="G30" s="12">
        <v>2.5</v>
      </c>
      <c r="H30" s="146">
        <v>6.6</v>
      </c>
      <c r="I30" s="146">
        <v>5.7</v>
      </c>
      <c r="J30" s="146">
        <v>5.3</v>
      </c>
      <c r="K30" s="146">
        <v>6.7</v>
      </c>
      <c r="L30" s="146">
        <v>7.2</v>
      </c>
      <c r="M30" s="146">
        <v>6.4</v>
      </c>
      <c r="N30" s="146">
        <v>6.4</v>
      </c>
      <c r="O30" s="42">
        <f t="shared" ref="O30:O32" si="2">((SUM(H30:N30)-MAX(H30:N30)-MIN(H30:N30))/5)*G30</f>
        <v>15.899999999999997</v>
      </c>
      <c r="P30" s="43"/>
      <c r="Q30" s="3"/>
    </row>
    <row r="31" spans="1:17" x14ac:dyDescent="0.25">
      <c r="A31" s="3"/>
      <c r="B31" s="97"/>
      <c r="C31" s="97"/>
      <c r="D31" s="97"/>
      <c r="E31" s="97"/>
      <c r="F31" s="7" t="s">
        <v>22</v>
      </c>
      <c r="G31" s="12">
        <v>2.8</v>
      </c>
      <c r="H31" s="146">
        <v>6.8</v>
      </c>
      <c r="I31" s="146">
        <v>5.8</v>
      </c>
      <c r="J31" s="146">
        <v>6</v>
      </c>
      <c r="K31" s="146">
        <v>6.5</v>
      </c>
      <c r="L31" s="146">
        <v>6.4</v>
      </c>
      <c r="M31" s="146">
        <v>6.7</v>
      </c>
      <c r="N31" s="146">
        <v>6.5</v>
      </c>
      <c r="O31" s="42">
        <f t="shared" si="2"/>
        <v>17.976000000000003</v>
      </c>
      <c r="P31" s="43"/>
      <c r="Q31" s="3"/>
    </row>
    <row r="32" spans="1:17" x14ac:dyDescent="0.25">
      <c r="A32" s="3"/>
      <c r="B32" s="97"/>
      <c r="C32" s="97"/>
      <c r="D32" s="97"/>
      <c r="E32" s="97"/>
      <c r="F32" s="7">
        <v>364</v>
      </c>
      <c r="G32" s="103">
        <v>2.7</v>
      </c>
      <c r="H32" s="146">
        <v>6.5</v>
      </c>
      <c r="I32" s="146">
        <v>5.7</v>
      </c>
      <c r="J32" s="146">
        <v>6.2</v>
      </c>
      <c r="K32" s="146">
        <v>5.8</v>
      </c>
      <c r="L32" s="146">
        <v>6</v>
      </c>
      <c r="M32" s="146">
        <v>6.1</v>
      </c>
      <c r="N32" s="146">
        <v>6.2</v>
      </c>
      <c r="O32" s="42">
        <f t="shared" si="2"/>
        <v>16.362000000000002</v>
      </c>
      <c r="P32" s="43"/>
      <c r="Q32" s="3"/>
    </row>
    <row r="33" spans="1:17" x14ac:dyDescent="0.25">
      <c r="A33" s="3"/>
      <c r="B33" s="97"/>
      <c r="C33" s="97"/>
      <c r="D33" s="97"/>
      <c r="E33" s="97"/>
      <c r="F33" s="3"/>
      <c r="G33" s="9">
        <v>11.3</v>
      </c>
      <c r="H33" s="25"/>
      <c r="I33" s="25"/>
      <c r="J33" s="25"/>
      <c r="K33" s="25"/>
      <c r="L33" s="25"/>
      <c r="M33" s="25"/>
      <c r="N33" s="25"/>
      <c r="O33" s="42">
        <f>((SUM(O29:O32)/G33)*10)</f>
        <v>63.440707964601785</v>
      </c>
      <c r="P33" s="44">
        <f>(SUM(P29:P32))</f>
        <v>0</v>
      </c>
      <c r="Q33" s="3"/>
    </row>
    <row r="34" spans="1:17" x14ac:dyDescent="0.25">
      <c r="A34" s="3"/>
      <c r="B34" s="97"/>
      <c r="C34" s="97"/>
      <c r="D34" s="97"/>
      <c r="E34" s="97"/>
      <c r="F34" s="3"/>
      <c r="G34" s="3"/>
      <c r="H34" s="25"/>
      <c r="I34" s="25"/>
      <c r="J34" s="25"/>
      <c r="K34" s="25"/>
      <c r="L34" s="25"/>
      <c r="M34" s="25"/>
      <c r="N34" s="25"/>
      <c r="O34" s="45">
        <f>(O33-P33)</f>
        <v>63.440707964601785</v>
      </c>
      <c r="P34" s="43"/>
      <c r="Q34" s="3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9"/>
      <c r="P35" s="2"/>
      <c r="Q35" s="2"/>
    </row>
    <row r="36" spans="1:17" ht="21" customHeight="1" x14ac:dyDescent="0.25">
      <c r="A36" s="3">
        <v>4</v>
      </c>
      <c r="B36" s="97" t="s">
        <v>10</v>
      </c>
      <c r="C36" s="97" t="s">
        <v>11</v>
      </c>
      <c r="D36" s="98">
        <v>2001</v>
      </c>
      <c r="E36" s="97" t="s">
        <v>8</v>
      </c>
      <c r="F36" s="40" t="s">
        <v>49</v>
      </c>
      <c r="G36" s="41">
        <v>3.3</v>
      </c>
      <c r="H36" s="146">
        <v>5.7</v>
      </c>
      <c r="I36" s="146">
        <v>5.6</v>
      </c>
      <c r="J36" s="146">
        <v>5.2</v>
      </c>
      <c r="K36" s="146">
        <v>6.5</v>
      </c>
      <c r="L36" s="146">
        <v>5.8</v>
      </c>
      <c r="M36" s="146">
        <v>5.6</v>
      </c>
      <c r="N36" s="146">
        <v>5.9</v>
      </c>
      <c r="O36" s="42">
        <f>((SUM(H36:N36)-MAX(H36:N36)-MIN(H36:N36))/5)*G36</f>
        <v>18.875999999999998</v>
      </c>
      <c r="P36" s="43"/>
      <c r="Q36" s="3"/>
    </row>
    <row r="37" spans="1:17" x14ac:dyDescent="0.25">
      <c r="A37" s="3"/>
      <c r="B37" s="97"/>
      <c r="C37" s="97"/>
      <c r="D37" s="97"/>
      <c r="E37" s="97"/>
      <c r="F37" s="7" t="s">
        <v>20</v>
      </c>
      <c r="G37" s="12">
        <v>2.5</v>
      </c>
      <c r="H37" s="146">
        <v>4.2</v>
      </c>
      <c r="I37" s="146">
        <v>4.8</v>
      </c>
      <c r="J37" s="146">
        <v>5</v>
      </c>
      <c r="K37" s="146">
        <v>4.5999999999999996</v>
      </c>
      <c r="L37" s="146">
        <v>5.0999999999999996</v>
      </c>
      <c r="M37" s="146">
        <v>5.5</v>
      </c>
      <c r="N37" s="146">
        <v>5.4</v>
      </c>
      <c r="O37" s="42">
        <f t="shared" ref="O37:O39" si="3">((SUM(H37:N37)-MAX(H37:N37)-MIN(H37:N37))/5)*G37</f>
        <v>12.450000000000001</v>
      </c>
      <c r="P37" s="43"/>
      <c r="Q37" s="3"/>
    </row>
    <row r="38" spans="1:17" x14ac:dyDescent="0.25">
      <c r="A38" s="3"/>
      <c r="B38" s="97"/>
      <c r="C38" s="97"/>
      <c r="D38" s="97"/>
      <c r="E38" s="97"/>
      <c r="F38" s="7" t="s">
        <v>22</v>
      </c>
      <c r="G38" s="12">
        <v>2.8</v>
      </c>
      <c r="H38" s="146">
        <v>5</v>
      </c>
      <c r="I38" s="146">
        <v>5.4</v>
      </c>
      <c r="J38" s="146">
        <v>5.7</v>
      </c>
      <c r="K38" s="146">
        <v>4.7</v>
      </c>
      <c r="L38" s="146">
        <v>4.8</v>
      </c>
      <c r="M38" s="146">
        <v>5</v>
      </c>
      <c r="N38" s="146">
        <v>5</v>
      </c>
      <c r="O38" s="42">
        <f t="shared" si="3"/>
        <v>14.112000000000002</v>
      </c>
      <c r="P38" s="43"/>
      <c r="Q38" s="3"/>
    </row>
    <row r="39" spans="1:17" x14ac:dyDescent="0.25">
      <c r="A39" s="3"/>
      <c r="B39" s="97"/>
      <c r="C39" s="97"/>
      <c r="D39" s="97"/>
      <c r="E39" s="97"/>
      <c r="F39" s="7">
        <v>364</v>
      </c>
      <c r="G39" s="103">
        <v>2.7</v>
      </c>
      <c r="H39" s="146">
        <v>5</v>
      </c>
      <c r="I39" s="146">
        <v>5.3</v>
      </c>
      <c r="J39" s="146">
        <v>5.3</v>
      </c>
      <c r="K39" s="146">
        <v>4.7</v>
      </c>
      <c r="L39" s="146">
        <v>5.5</v>
      </c>
      <c r="M39" s="146">
        <v>5.2</v>
      </c>
      <c r="N39" s="146">
        <v>5.4</v>
      </c>
      <c r="O39" s="42">
        <f t="shared" si="3"/>
        <v>14.148000000000001</v>
      </c>
      <c r="P39" s="43"/>
      <c r="Q39" s="3"/>
    </row>
    <row r="40" spans="1:17" x14ac:dyDescent="0.25">
      <c r="A40" s="3"/>
      <c r="B40" s="97"/>
      <c r="C40" s="97"/>
      <c r="D40" s="97"/>
      <c r="E40" s="97"/>
      <c r="F40" s="3"/>
      <c r="G40" s="9">
        <v>11.3</v>
      </c>
      <c r="H40" s="25"/>
      <c r="I40" s="25"/>
      <c r="J40" s="25"/>
      <c r="K40" s="25"/>
      <c r="L40" s="25"/>
      <c r="M40" s="25"/>
      <c r="N40" s="25"/>
      <c r="O40" s="42">
        <f>((SUM(O36:O39)/G40)*10)</f>
        <v>52.730973451327436</v>
      </c>
      <c r="P40" s="44">
        <f>(SUM(P36:P39))</f>
        <v>0</v>
      </c>
      <c r="Q40" s="3"/>
    </row>
    <row r="41" spans="1:17" x14ac:dyDescent="0.25">
      <c r="A41" s="3"/>
      <c r="B41" s="97"/>
      <c r="C41" s="97"/>
      <c r="D41" s="97"/>
      <c r="E41" s="97"/>
      <c r="F41" s="3"/>
      <c r="G41" s="3"/>
      <c r="H41" s="25"/>
      <c r="I41" s="25"/>
      <c r="J41" s="25"/>
      <c r="K41" s="25"/>
      <c r="L41" s="25"/>
      <c r="M41" s="25"/>
      <c r="N41" s="25"/>
      <c r="O41" s="45">
        <f>(O40-P40)</f>
        <v>52.730973451327436</v>
      </c>
      <c r="P41" s="43"/>
      <c r="Q41" s="3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9"/>
      <c r="P42" s="2"/>
      <c r="Q42" s="2"/>
    </row>
    <row r="43" spans="1:17" x14ac:dyDescent="0.25">
      <c r="A43" s="3">
        <v>5</v>
      </c>
      <c r="B43" s="37" t="s">
        <v>14</v>
      </c>
      <c r="C43" s="37" t="s">
        <v>15</v>
      </c>
      <c r="D43" s="38">
        <v>2002</v>
      </c>
      <c r="E43" s="37" t="s">
        <v>8</v>
      </c>
      <c r="F43" s="40" t="s">
        <v>49</v>
      </c>
      <c r="G43" s="41">
        <v>3.3</v>
      </c>
      <c r="H43" s="146">
        <v>6.3</v>
      </c>
      <c r="I43" s="146">
        <v>6.3</v>
      </c>
      <c r="J43" s="146">
        <v>5.3</v>
      </c>
      <c r="K43" s="146">
        <v>5.8</v>
      </c>
      <c r="L43" s="146">
        <v>6</v>
      </c>
      <c r="M43" s="146">
        <v>6.2</v>
      </c>
      <c r="N43" s="146">
        <v>6.3</v>
      </c>
      <c r="O43" s="42">
        <f>((SUM(H43:N43)-MAX(H43:N43)-MIN(H43:N43))/5)*G43</f>
        <v>20.195999999999998</v>
      </c>
      <c r="P43" s="43"/>
      <c r="Q43" s="3"/>
    </row>
    <row r="44" spans="1:17" x14ac:dyDescent="0.25">
      <c r="A44" s="3"/>
      <c r="B44" s="97"/>
      <c r="C44" s="97"/>
      <c r="D44" s="97"/>
      <c r="E44" s="97"/>
      <c r="F44" s="7" t="s">
        <v>20</v>
      </c>
      <c r="G44" s="12">
        <v>2.5</v>
      </c>
      <c r="H44" s="146">
        <v>4.5999999999999996</v>
      </c>
      <c r="I44" s="146">
        <v>5.3</v>
      </c>
      <c r="J44" s="146">
        <v>5.4</v>
      </c>
      <c r="K44" s="146">
        <v>4.9000000000000004</v>
      </c>
      <c r="L44" s="146">
        <v>5.7</v>
      </c>
      <c r="M44" s="146">
        <v>5</v>
      </c>
      <c r="N44" s="146">
        <v>5</v>
      </c>
      <c r="O44" s="42">
        <f t="shared" ref="O44:O46" si="4">((SUM(H44:N44)-MAX(H44:N44)-MIN(H44:N44))/5)*G44</f>
        <v>12.8</v>
      </c>
      <c r="P44" s="43"/>
      <c r="Q44" s="3"/>
    </row>
    <row r="45" spans="1:17" x14ac:dyDescent="0.25">
      <c r="A45" s="3"/>
      <c r="B45" s="97"/>
      <c r="C45" s="97"/>
      <c r="D45" s="97"/>
      <c r="E45" s="97"/>
      <c r="F45" s="7" t="s">
        <v>22</v>
      </c>
      <c r="G45" s="12">
        <v>2.8</v>
      </c>
      <c r="H45" s="146">
        <v>6.1</v>
      </c>
      <c r="I45" s="146">
        <v>5.6</v>
      </c>
      <c r="J45" s="146">
        <v>5.6</v>
      </c>
      <c r="K45" s="146">
        <v>5</v>
      </c>
      <c r="L45" s="146">
        <v>5.6</v>
      </c>
      <c r="M45" s="146">
        <v>5.9</v>
      </c>
      <c r="N45" s="146">
        <v>6</v>
      </c>
      <c r="O45" s="42">
        <f t="shared" si="4"/>
        <v>16.071999999999996</v>
      </c>
      <c r="P45" s="43"/>
      <c r="Q45" s="3"/>
    </row>
    <row r="46" spans="1:17" x14ac:dyDescent="0.25">
      <c r="A46" s="3"/>
      <c r="B46" s="97"/>
      <c r="C46" s="97"/>
      <c r="D46" s="97"/>
      <c r="E46" s="97"/>
      <c r="F46" s="7">
        <v>364</v>
      </c>
      <c r="G46" s="103">
        <v>2.7</v>
      </c>
      <c r="H46" s="146">
        <v>6.1</v>
      </c>
      <c r="I46" s="146">
        <v>5.8</v>
      </c>
      <c r="J46" s="146">
        <v>5.9</v>
      </c>
      <c r="K46" s="146">
        <v>5.8</v>
      </c>
      <c r="L46" s="146">
        <v>6.4</v>
      </c>
      <c r="M46" s="146">
        <v>5.5</v>
      </c>
      <c r="N46" s="146">
        <v>5.6</v>
      </c>
      <c r="O46" s="42">
        <f t="shared" si="4"/>
        <v>15.768000000000002</v>
      </c>
      <c r="P46" s="43"/>
      <c r="Q46" s="3"/>
    </row>
    <row r="47" spans="1:17" x14ac:dyDescent="0.25">
      <c r="A47" s="3"/>
      <c r="B47" s="97"/>
      <c r="C47" s="97"/>
      <c r="D47" s="97"/>
      <c r="E47" s="97"/>
      <c r="F47" s="3"/>
      <c r="G47" s="9">
        <v>11.3</v>
      </c>
      <c r="H47" s="25"/>
      <c r="I47" s="25"/>
      <c r="J47" s="25"/>
      <c r="K47" s="25"/>
      <c r="L47" s="25"/>
      <c r="M47" s="25"/>
      <c r="N47" s="25"/>
      <c r="O47" s="42">
        <f>((SUM(O43:O46)/G47)*10)</f>
        <v>57.376991150442471</v>
      </c>
      <c r="P47" s="44">
        <f>(SUM(P43:P46))</f>
        <v>0</v>
      </c>
      <c r="Q47" s="3"/>
    </row>
    <row r="48" spans="1:17" x14ac:dyDescent="0.25">
      <c r="A48" s="3"/>
      <c r="B48" s="97"/>
      <c r="C48" s="97"/>
      <c r="D48" s="97"/>
      <c r="E48" s="97"/>
      <c r="F48" s="3"/>
      <c r="G48" s="3"/>
      <c r="H48" s="25"/>
      <c r="I48" s="25"/>
      <c r="J48" s="25"/>
      <c r="K48" s="25"/>
      <c r="L48" s="25"/>
      <c r="M48" s="25"/>
      <c r="N48" s="25"/>
      <c r="O48" s="45">
        <f>(O47-P47)</f>
        <v>57.376991150442471</v>
      </c>
      <c r="P48" s="43"/>
      <c r="Q48" s="3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9"/>
      <c r="P49" s="2"/>
      <c r="Q49" s="2"/>
    </row>
    <row r="50" spans="1:17" ht="21" customHeight="1" x14ac:dyDescent="0.25">
      <c r="A50" s="3">
        <v>6</v>
      </c>
      <c r="B50" s="20" t="s">
        <v>12</v>
      </c>
      <c r="C50" s="20" t="s">
        <v>13</v>
      </c>
      <c r="D50" s="24">
        <v>2001</v>
      </c>
      <c r="E50" s="102" t="s">
        <v>47</v>
      </c>
      <c r="F50" s="40" t="s">
        <v>49</v>
      </c>
      <c r="G50" s="41">
        <v>3.3</v>
      </c>
      <c r="H50" s="146">
        <v>5.8</v>
      </c>
      <c r="I50" s="146">
        <v>5.3</v>
      </c>
      <c r="J50" s="146">
        <v>5</v>
      </c>
      <c r="K50" s="146">
        <v>6</v>
      </c>
      <c r="L50" s="146">
        <v>5.7</v>
      </c>
      <c r="M50" s="146">
        <v>5.6</v>
      </c>
      <c r="N50" s="146">
        <v>5.3</v>
      </c>
      <c r="O50" s="42">
        <f>((SUM(H50:N50)-MAX(H50:N50)-MIN(H50:N50))/5)*G50</f>
        <v>18.281999999999996</v>
      </c>
      <c r="P50" s="43"/>
      <c r="Q50" s="3"/>
    </row>
    <row r="51" spans="1:17" x14ac:dyDescent="0.25">
      <c r="A51" s="3"/>
      <c r="B51" s="97"/>
      <c r="C51" s="97"/>
      <c r="D51" s="97"/>
      <c r="E51" s="97"/>
      <c r="F51" s="7" t="s">
        <v>20</v>
      </c>
      <c r="G51" s="12">
        <v>2.5</v>
      </c>
      <c r="H51" s="146">
        <v>4.8</v>
      </c>
      <c r="I51" s="146">
        <v>5.3</v>
      </c>
      <c r="J51" s="146">
        <v>5.2</v>
      </c>
      <c r="K51" s="146">
        <v>5.4</v>
      </c>
      <c r="L51" s="146">
        <v>5</v>
      </c>
      <c r="M51" s="146">
        <v>5.0999999999999996</v>
      </c>
      <c r="N51" s="146">
        <v>5.3</v>
      </c>
      <c r="O51" s="42">
        <f t="shared" ref="O51:O53" si="5">((SUM(H51:N51)-MAX(H51:N51)-MIN(H51:N51))/5)*G51</f>
        <v>12.950000000000001</v>
      </c>
      <c r="P51" s="43"/>
      <c r="Q51" s="3"/>
    </row>
    <row r="52" spans="1:17" x14ac:dyDescent="0.25">
      <c r="A52" s="3"/>
      <c r="B52" s="97"/>
      <c r="C52" s="97"/>
      <c r="D52" s="97"/>
      <c r="E52" s="97"/>
      <c r="F52" s="7" t="s">
        <v>22</v>
      </c>
      <c r="G52" s="12">
        <v>2.8</v>
      </c>
      <c r="H52" s="146">
        <v>5.9</v>
      </c>
      <c r="I52" s="146">
        <v>5.6</v>
      </c>
      <c r="J52" s="146">
        <v>5.7</v>
      </c>
      <c r="K52" s="146">
        <v>5.6</v>
      </c>
      <c r="L52" s="146">
        <v>5.5</v>
      </c>
      <c r="M52" s="146">
        <v>5.8</v>
      </c>
      <c r="N52" s="146">
        <v>5.8</v>
      </c>
      <c r="O52" s="42">
        <f t="shared" si="5"/>
        <v>15.959999999999994</v>
      </c>
      <c r="P52" s="43"/>
      <c r="Q52" s="3"/>
    </row>
    <row r="53" spans="1:17" x14ac:dyDescent="0.25">
      <c r="A53" s="3"/>
      <c r="B53" s="97"/>
      <c r="C53" s="97"/>
      <c r="D53" s="97"/>
      <c r="E53" s="97"/>
      <c r="F53" s="7">
        <v>364</v>
      </c>
      <c r="G53" s="103">
        <v>2.7</v>
      </c>
      <c r="H53" s="29">
        <v>5.8</v>
      </c>
      <c r="I53" s="29">
        <v>5.8</v>
      </c>
      <c r="J53" s="29">
        <v>5</v>
      </c>
      <c r="K53" s="29">
        <v>5.4</v>
      </c>
      <c r="L53" s="29">
        <v>4.7</v>
      </c>
      <c r="M53" s="29">
        <v>4.8</v>
      </c>
      <c r="N53" s="29">
        <v>5</v>
      </c>
      <c r="O53" s="42">
        <f t="shared" si="5"/>
        <v>14.040000000000001</v>
      </c>
      <c r="P53" s="43"/>
      <c r="Q53" s="3"/>
    </row>
    <row r="54" spans="1:17" x14ac:dyDescent="0.25">
      <c r="A54" s="3"/>
      <c r="B54" s="97"/>
      <c r="C54" s="97"/>
      <c r="D54" s="97"/>
      <c r="E54" s="97"/>
      <c r="F54" s="3"/>
      <c r="G54" s="9">
        <v>11.3</v>
      </c>
      <c r="H54" s="25"/>
      <c r="I54" s="25"/>
      <c r="J54" s="25"/>
      <c r="K54" s="25"/>
      <c r="L54" s="25"/>
      <c r="M54" s="25"/>
      <c r="N54" s="25"/>
      <c r="O54" s="42">
        <f>((SUM(O50:O53)/G54)*10)</f>
        <v>54.187610619469019</v>
      </c>
      <c r="P54" s="44">
        <f>(SUM(P50:P53))</f>
        <v>0</v>
      </c>
      <c r="Q54" s="3"/>
    </row>
    <row r="55" spans="1:17" x14ac:dyDescent="0.25">
      <c r="A55" s="3"/>
      <c r="B55" s="97"/>
      <c r="C55" s="97"/>
      <c r="D55" s="97"/>
      <c r="E55" s="97"/>
      <c r="F55" s="3"/>
      <c r="G55" s="3"/>
      <c r="H55" s="25"/>
      <c r="I55" s="25"/>
      <c r="J55" s="25"/>
      <c r="K55" s="25"/>
      <c r="L55" s="25"/>
      <c r="M55" s="25"/>
      <c r="N55" s="25"/>
      <c r="O55" s="45">
        <f>(O54-P54)</f>
        <v>54.187610619469019</v>
      </c>
      <c r="P55" s="43"/>
      <c r="Q55" s="3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9"/>
      <c r="P56" s="2"/>
      <c r="Q56" s="2"/>
    </row>
    <row r="57" spans="1:17" s="21" customFormat="1" ht="21" customHeight="1" x14ac:dyDescent="0.25">
      <c r="A57" s="3">
        <v>7</v>
      </c>
      <c r="B57" s="37" t="s">
        <v>43</v>
      </c>
      <c r="C57" s="37" t="s">
        <v>42</v>
      </c>
      <c r="D57" s="38">
        <v>2003</v>
      </c>
      <c r="E57" s="101" t="s">
        <v>47</v>
      </c>
      <c r="F57" s="40" t="s">
        <v>49</v>
      </c>
      <c r="G57" s="41">
        <v>3.3</v>
      </c>
      <c r="H57" s="146">
        <v>5.7</v>
      </c>
      <c r="I57" s="146">
        <v>5.2</v>
      </c>
      <c r="J57" s="146">
        <v>5.0999999999999996</v>
      </c>
      <c r="K57" s="146">
        <v>5.5</v>
      </c>
      <c r="L57" s="146">
        <v>4.9000000000000004</v>
      </c>
      <c r="M57" s="146">
        <v>6</v>
      </c>
      <c r="N57" s="146">
        <v>5.9</v>
      </c>
      <c r="O57" s="42">
        <f>((SUM(H57:N57)-MAX(H57:N57)-MIN(H57:N57))/5)*G57</f>
        <v>18.083999999999996</v>
      </c>
      <c r="P57" s="43"/>
      <c r="Q57" s="20"/>
    </row>
    <row r="58" spans="1:17" x14ac:dyDescent="0.25">
      <c r="A58" s="3"/>
      <c r="B58" s="97"/>
      <c r="C58" s="97"/>
      <c r="D58" s="97"/>
      <c r="E58" s="97"/>
      <c r="F58" s="7" t="s">
        <v>20</v>
      </c>
      <c r="G58" s="12">
        <v>2.5</v>
      </c>
      <c r="H58" s="146">
        <v>5.4</v>
      </c>
      <c r="I58" s="146">
        <v>5.8</v>
      </c>
      <c r="J58" s="146">
        <v>5.5</v>
      </c>
      <c r="K58" s="146">
        <v>6</v>
      </c>
      <c r="L58" s="146">
        <v>5.7</v>
      </c>
      <c r="M58" s="146">
        <v>6.2</v>
      </c>
      <c r="N58" s="146">
        <v>6.2</v>
      </c>
      <c r="O58" s="42">
        <f t="shared" ref="O58:O60" si="6">((SUM(H58:N58)-MAX(H58:N58)-MIN(H58:N58))/5)*G58</f>
        <v>14.600000000000001</v>
      </c>
      <c r="P58" s="43"/>
      <c r="Q58" s="3"/>
    </row>
    <row r="59" spans="1:17" x14ac:dyDescent="0.25">
      <c r="A59" s="3"/>
      <c r="B59" s="97"/>
      <c r="C59" s="97"/>
      <c r="D59" s="97"/>
      <c r="E59" s="97"/>
      <c r="F59" s="7" t="s">
        <v>22</v>
      </c>
      <c r="G59" s="12">
        <v>2.8</v>
      </c>
      <c r="H59" s="146">
        <v>5.2</v>
      </c>
      <c r="I59" s="146">
        <v>5</v>
      </c>
      <c r="J59" s="146">
        <v>5.6</v>
      </c>
      <c r="K59" s="146">
        <v>4.8</v>
      </c>
      <c r="L59" s="146">
        <v>5.6</v>
      </c>
      <c r="M59" s="146">
        <v>6</v>
      </c>
      <c r="N59" s="146">
        <v>5.7</v>
      </c>
      <c r="O59" s="42">
        <f t="shared" si="6"/>
        <v>15.175999999999998</v>
      </c>
      <c r="P59" s="43"/>
      <c r="Q59" s="3"/>
    </row>
    <row r="60" spans="1:17" x14ac:dyDescent="0.25">
      <c r="A60" s="3"/>
      <c r="B60" s="97"/>
      <c r="C60" s="97"/>
      <c r="D60" s="97"/>
      <c r="E60" s="97"/>
      <c r="F60" s="7">
        <v>364</v>
      </c>
      <c r="G60" s="103">
        <v>2.7</v>
      </c>
      <c r="H60" s="146">
        <v>6.3</v>
      </c>
      <c r="I60" s="146">
        <v>5.9</v>
      </c>
      <c r="J60" s="146">
        <v>6</v>
      </c>
      <c r="K60" s="146">
        <v>5.5</v>
      </c>
      <c r="L60" s="146">
        <v>5.8</v>
      </c>
      <c r="M60" s="146">
        <v>6</v>
      </c>
      <c r="N60" s="146">
        <v>5.3</v>
      </c>
      <c r="O60" s="42">
        <f t="shared" si="6"/>
        <v>15.768000000000001</v>
      </c>
      <c r="P60" s="43"/>
      <c r="Q60" s="3"/>
    </row>
    <row r="61" spans="1:17" x14ac:dyDescent="0.25">
      <c r="A61" s="3"/>
      <c r="B61" s="3"/>
      <c r="C61" s="3"/>
      <c r="D61" s="3"/>
      <c r="E61" s="3"/>
      <c r="F61" s="3"/>
      <c r="G61" s="9">
        <v>11.3</v>
      </c>
      <c r="H61" s="43"/>
      <c r="I61" s="43"/>
      <c r="J61" s="43"/>
      <c r="K61" s="43"/>
      <c r="L61" s="43"/>
      <c r="M61" s="43"/>
      <c r="N61" s="43"/>
      <c r="O61" s="42">
        <f>((SUM(O57:O60)/G61)*10)</f>
        <v>56.30796460176991</v>
      </c>
      <c r="P61" s="44">
        <f>(SUM(P57:P60))</f>
        <v>0</v>
      </c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25"/>
      <c r="I62" s="25"/>
      <c r="J62" s="25"/>
      <c r="K62" s="25"/>
      <c r="L62" s="25"/>
      <c r="M62" s="25"/>
      <c r="N62" s="25"/>
      <c r="O62" s="45">
        <f>(O61-P61)</f>
        <v>56.30796460176991</v>
      </c>
      <c r="P62" s="43"/>
      <c r="Q62" s="3"/>
    </row>
    <row r="63" spans="1:17" ht="21" customHeight="1" x14ac:dyDescent="0.25">
      <c r="A63" s="23"/>
      <c r="B63" s="23"/>
      <c r="C63" s="23"/>
      <c r="D63" s="23"/>
      <c r="E63" s="23"/>
      <c r="F63" s="3"/>
      <c r="G63" s="24"/>
      <c r="H63" s="24"/>
      <c r="I63" s="24"/>
      <c r="J63" s="24"/>
      <c r="K63" s="24"/>
      <c r="L63" s="24"/>
      <c r="M63" s="24"/>
      <c r="N63" s="24"/>
      <c r="O63" s="18"/>
      <c r="P63" s="25"/>
      <c r="Q63" s="3"/>
    </row>
    <row r="64" spans="1:17" x14ac:dyDescent="0.25">
      <c r="A64" s="3"/>
      <c r="B64" s="3"/>
      <c r="C64" s="3"/>
      <c r="D64" s="3"/>
      <c r="E64" s="3"/>
      <c r="F64" s="3"/>
      <c r="G64" s="24"/>
      <c r="H64" s="24"/>
      <c r="I64" s="24"/>
      <c r="J64" s="24"/>
      <c r="K64" s="24"/>
      <c r="L64" s="24"/>
      <c r="M64" s="24"/>
      <c r="N64" s="24"/>
      <c r="O64" s="18"/>
      <c r="P64" s="25"/>
      <c r="Q64" s="3"/>
    </row>
    <row r="65" spans="1:17" x14ac:dyDescent="0.25">
      <c r="B65" s="3"/>
      <c r="C65" s="69" t="s">
        <v>18</v>
      </c>
      <c r="D65" s="3"/>
      <c r="F65" s="3"/>
      <c r="G65" s="24"/>
      <c r="H65" s="24"/>
      <c r="I65" s="24"/>
      <c r="J65" s="24"/>
      <c r="K65" s="24"/>
      <c r="L65" s="24"/>
      <c r="M65" s="24"/>
      <c r="N65" s="24"/>
      <c r="O65" s="18"/>
      <c r="P65" s="25"/>
      <c r="Q65" s="3"/>
    </row>
    <row r="66" spans="1:17" x14ac:dyDescent="0.25">
      <c r="A66" s="11"/>
      <c r="B66" s="3"/>
      <c r="C66" s="70" t="s">
        <v>59</v>
      </c>
      <c r="D66" s="3"/>
      <c r="F66" s="3"/>
      <c r="G66" s="4"/>
      <c r="H66" s="4"/>
      <c r="I66" s="4"/>
      <c r="J66" s="4"/>
      <c r="K66" s="4"/>
      <c r="L66" s="4"/>
      <c r="M66" s="4"/>
      <c r="N66" s="35"/>
      <c r="O66" s="18"/>
      <c r="P66" s="25"/>
      <c r="Q66" s="3"/>
    </row>
    <row r="67" spans="1:17" ht="14.25" customHeight="1" x14ac:dyDescent="0.25">
      <c r="A67" s="11"/>
      <c r="B67" s="3"/>
      <c r="C67" s="70" t="s">
        <v>60</v>
      </c>
      <c r="D67" s="97"/>
      <c r="E67" s="97" t="s">
        <v>113</v>
      </c>
      <c r="F67" s="97"/>
      <c r="G67" s="97"/>
      <c r="I67" s="3"/>
      <c r="J67" s="3"/>
      <c r="K67" s="3"/>
      <c r="L67" s="3"/>
      <c r="M67" s="3"/>
      <c r="N67" s="34"/>
      <c r="O67" s="18"/>
      <c r="P67" s="27"/>
      <c r="Q67" s="3"/>
    </row>
    <row r="68" spans="1:17" x14ac:dyDescent="0.25">
      <c r="A68" s="11"/>
      <c r="B68" s="3"/>
      <c r="C68" s="70" t="s">
        <v>61</v>
      </c>
      <c r="D68" s="97"/>
      <c r="E68" s="97" t="s">
        <v>114</v>
      </c>
      <c r="F68" s="97"/>
      <c r="G68" s="97"/>
      <c r="I68" s="3"/>
      <c r="J68" s="3"/>
      <c r="K68" s="3"/>
      <c r="L68" s="3"/>
      <c r="M68" s="3"/>
      <c r="N68" s="34"/>
      <c r="O68" s="13"/>
      <c r="P68" s="25"/>
      <c r="Q68" s="3"/>
    </row>
    <row r="69" spans="1:17" x14ac:dyDescent="0.25">
      <c r="A69" s="10"/>
      <c r="C69" s="70" t="s">
        <v>62</v>
      </c>
      <c r="Q69" s="3"/>
    </row>
    <row r="70" spans="1:17" x14ac:dyDescent="0.25">
      <c r="Q70" s="3"/>
    </row>
    <row r="71" spans="1:17" ht="21" customHeight="1" x14ac:dyDescent="0.25">
      <c r="Q71" s="3"/>
    </row>
    <row r="72" spans="1:17" x14ac:dyDescent="0.25">
      <c r="Q72" s="3"/>
    </row>
    <row r="73" spans="1:17" x14ac:dyDescent="0.25">
      <c r="Q73" s="3"/>
    </row>
    <row r="74" spans="1:17" x14ac:dyDescent="0.25">
      <c r="Q74" s="3"/>
    </row>
    <row r="75" spans="1:17" x14ac:dyDescent="0.25">
      <c r="Q75" s="3"/>
    </row>
    <row r="76" spans="1:17" x14ac:dyDescent="0.25">
      <c r="Q76" s="3"/>
    </row>
    <row r="77" spans="1:17" x14ac:dyDescent="0.25">
      <c r="Q77" s="3"/>
    </row>
    <row r="78" spans="1:17" x14ac:dyDescent="0.25">
      <c r="Q78" s="3"/>
    </row>
    <row r="79" spans="1:17" ht="21" customHeight="1" x14ac:dyDescent="0.25">
      <c r="Q79" s="3"/>
    </row>
    <row r="80" spans="1:17" x14ac:dyDescent="0.25">
      <c r="Q80" s="3"/>
    </row>
    <row r="81" spans="17:17" x14ac:dyDescent="0.25">
      <c r="Q81" s="3"/>
    </row>
    <row r="82" spans="17:17" x14ac:dyDescent="0.25">
      <c r="Q82" s="3"/>
    </row>
    <row r="83" spans="17:17" x14ac:dyDescent="0.25">
      <c r="Q83" s="3"/>
    </row>
    <row r="84" spans="17:17" x14ac:dyDescent="0.25">
      <c r="Q84" s="3"/>
    </row>
    <row r="85" spans="17:17" x14ac:dyDescent="0.25">
      <c r="Q85" s="3"/>
    </row>
    <row r="86" spans="17:17" x14ac:dyDescent="0.25">
      <c r="Q86" s="3"/>
    </row>
    <row r="87" spans="17:17" ht="21" customHeight="1" x14ac:dyDescent="0.25">
      <c r="Q87" s="3"/>
    </row>
    <row r="88" spans="17:17" x14ac:dyDescent="0.25">
      <c r="Q88" s="3"/>
    </row>
    <row r="89" spans="17:17" x14ac:dyDescent="0.25">
      <c r="Q89" s="3"/>
    </row>
    <row r="90" spans="17:17" x14ac:dyDescent="0.25">
      <c r="Q90" s="3"/>
    </row>
    <row r="91" spans="17:17" x14ac:dyDescent="0.25">
      <c r="Q91" s="3"/>
    </row>
    <row r="92" spans="17:17" x14ac:dyDescent="0.25">
      <c r="Q92" s="3"/>
    </row>
    <row r="93" spans="17:17" x14ac:dyDescent="0.25">
      <c r="Q93" s="3"/>
    </row>
    <row r="94" spans="17:17" x14ac:dyDescent="0.25">
      <c r="Q94" s="3"/>
    </row>
    <row r="95" spans="17:17" ht="21" customHeight="1" x14ac:dyDescent="0.25">
      <c r="Q95" s="3"/>
    </row>
    <row r="96" spans="17:17" x14ac:dyDescent="0.25">
      <c r="Q96" s="3"/>
    </row>
    <row r="97" spans="17:17" x14ac:dyDescent="0.25">
      <c r="Q97" s="3"/>
    </row>
    <row r="98" spans="17:17" x14ac:dyDescent="0.25">
      <c r="Q98" s="3"/>
    </row>
    <row r="99" spans="17:17" x14ac:dyDescent="0.25">
      <c r="Q99" s="3"/>
    </row>
    <row r="100" spans="17:17" x14ac:dyDescent="0.25">
      <c r="Q100" s="3"/>
    </row>
    <row r="101" spans="17:17" x14ac:dyDescent="0.25">
      <c r="Q101" s="3"/>
    </row>
    <row r="102" spans="17:17" x14ac:dyDescent="0.25">
      <c r="Q102" s="3"/>
    </row>
    <row r="103" spans="17:17" x14ac:dyDescent="0.25">
      <c r="Q103" s="3"/>
    </row>
    <row r="104" spans="17:17" x14ac:dyDescent="0.25">
      <c r="Q104" s="3"/>
    </row>
    <row r="105" spans="17:17" x14ac:dyDescent="0.25">
      <c r="Q105" s="3"/>
    </row>
    <row r="106" spans="17:17" x14ac:dyDescent="0.25">
      <c r="Q106" s="3"/>
    </row>
    <row r="107" spans="17:17" x14ac:dyDescent="0.25">
      <c r="Q107" s="3"/>
    </row>
    <row r="108" spans="17:17" x14ac:dyDescent="0.25">
      <c r="Q108" s="3"/>
    </row>
    <row r="109" spans="17:17" x14ac:dyDescent="0.25">
      <c r="Q109" s="3"/>
    </row>
    <row r="110" spans="17:17" x14ac:dyDescent="0.25">
      <c r="Q110" s="3"/>
    </row>
    <row r="111" spans="17:17" x14ac:dyDescent="0.25">
      <c r="Q111" s="2"/>
    </row>
    <row r="112" spans="17:17" x14ac:dyDescent="0.25">
      <c r="Q112" s="22"/>
    </row>
    <row r="113" spans="17:17" x14ac:dyDescent="0.25">
      <c r="Q113" s="26"/>
    </row>
    <row r="114" spans="17:17" x14ac:dyDescent="0.25">
      <c r="Q114" s="3"/>
    </row>
  </sheetData>
  <mergeCells count="13">
    <mergeCell ref="I11:O11"/>
    <mergeCell ref="A1:P1"/>
    <mergeCell ref="A2:P2"/>
    <mergeCell ref="A5:C5"/>
    <mergeCell ref="B6:C6"/>
    <mergeCell ref="B7:C7"/>
    <mergeCell ref="I4:K4"/>
    <mergeCell ref="I5:K5"/>
    <mergeCell ref="I6:K6"/>
    <mergeCell ref="I7:K7"/>
    <mergeCell ref="I8:K8"/>
    <mergeCell ref="I9:K9"/>
    <mergeCell ref="I10:K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zoomScale="115" zoomScaleNormal="115" workbookViewId="0">
      <selection activeCell="L20" sqref="L19:L20"/>
    </sheetView>
  </sheetViews>
  <sheetFormatPr defaultColWidth="8.7109375" defaultRowHeight="15" customHeight="1" x14ac:dyDescent="0.2"/>
  <cols>
    <col min="1" max="1" width="6.28515625" style="39" customWidth="1"/>
    <col min="2" max="2" width="7.140625" style="39" customWidth="1"/>
    <col min="3" max="3" width="11.7109375" style="39" customWidth="1"/>
    <col min="4" max="4" width="14.42578125" style="39" customWidth="1"/>
    <col min="5" max="5" width="8.7109375" style="39"/>
    <col min="6" max="6" width="18.7109375" style="39" customWidth="1"/>
    <col min="7" max="7" width="13.42578125" style="39" customWidth="1"/>
    <col min="8" max="8" width="3.85546875" style="39" customWidth="1"/>
    <col min="9" max="16384" width="8.7109375" style="39"/>
  </cols>
  <sheetData>
    <row r="1" spans="1:8" ht="15" customHeight="1" x14ac:dyDescent="0.2">
      <c r="A1" s="141" t="s">
        <v>57</v>
      </c>
      <c r="B1" s="141"/>
      <c r="C1" s="141"/>
      <c r="D1" s="141"/>
      <c r="E1" s="141"/>
      <c r="F1" s="141"/>
      <c r="G1" s="141"/>
      <c r="H1" s="141"/>
    </row>
    <row r="2" spans="1:8" ht="15" customHeight="1" x14ac:dyDescent="0.2">
      <c r="A2" s="49"/>
      <c r="B2" s="49"/>
      <c r="C2" s="49"/>
      <c r="D2" s="49"/>
      <c r="E2" s="50"/>
      <c r="F2" s="49"/>
      <c r="G2" s="50"/>
    </row>
    <row r="3" spans="1:8" ht="15" customHeight="1" x14ac:dyDescent="0.2">
      <c r="A3" s="141" t="s">
        <v>37</v>
      </c>
      <c r="B3" s="141"/>
      <c r="C3" s="141"/>
      <c r="D3" s="141"/>
      <c r="E3" s="141"/>
      <c r="F3" s="141"/>
      <c r="G3" s="141"/>
    </row>
    <row r="4" spans="1:8" ht="15" customHeight="1" x14ac:dyDescent="0.2">
      <c r="A4" s="49"/>
      <c r="B4" s="49"/>
      <c r="C4" s="49"/>
      <c r="D4" s="49"/>
      <c r="E4" s="50"/>
      <c r="F4" s="49"/>
      <c r="G4" s="50"/>
    </row>
    <row r="5" spans="1:8" ht="15" customHeight="1" x14ac:dyDescent="0.2">
      <c r="A5" s="49"/>
      <c r="B5" s="49"/>
      <c r="C5" s="49"/>
      <c r="D5" s="49"/>
      <c r="E5" s="50"/>
      <c r="F5" s="49"/>
      <c r="G5" s="51"/>
    </row>
    <row r="6" spans="1:8" ht="15" customHeight="1" x14ac:dyDescent="0.2">
      <c r="A6" s="52" t="s">
        <v>108</v>
      </c>
      <c r="B6" s="52" t="s">
        <v>109</v>
      </c>
      <c r="C6" s="52" t="s">
        <v>2</v>
      </c>
      <c r="D6" s="52" t="s">
        <v>3</v>
      </c>
      <c r="E6" s="51" t="s">
        <v>4</v>
      </c>
      <c r="F6" s="52" t="s">
        <v>5</v>
      </c>
      <c r="G6" s="51" t="s">
        <v>6</v>
      </c>
    </row>
    <row r="7" spans="1:8" ht="15" customHeight="1" x14ac:dyDescent="0.2">
      <c r="A7" s="52"/>
      <c r="B7" s="52"/>
      <c r="C7" s="52"/>
      <c r="D7" s="52"/>
      <c r="E7" s="51"/>
      <c r="F7" s="52"/>
      <c r="G7" s="51"/>
    </row>
    <row r="8" spans="1:8" ht="15" customHeight="1" x14ac:dyDescent="0.2">
      <c r="A8" s="104" t="s">
        <v>74</v>
      </c>
      <c r="B8" s="55">
        <f>'PRVINE DETALJNO'!O34</f>
        <v>63.440707964601785</v>
      </c>
      <c r="C8" s="105" t="s">
        <v>16</v>
      </c>
      <c r="D8" s="105" t="s">
        <v>17</v>
      </c>
      <c r="E8" s="54">
        <v>2002</v>
      </c>
      <c r="F8" s="36" t="s">
        <v>47</v>
      </c>
      <c r="G8" s="54" t="s">
        <v>7</v>
      </c>
    </row>
    <row r="9" spans="1:8" ht="15" customHeight="1" x14ac:dyDescent="0.2">
      <c r="A9" s="104" t="s">
        <v>76</v>
      </c>
      <c r="B9" s="57">
        <f>'PRVINE DETALJNO'!O48</f>
        <v>57.376991150442471</v>
      </c>
      <c r="C9" s="105" t="s">
        <v>14</v>
      </c>
      <c r="D9" s="105" t="s">
        <v>15</v>
      </c>
      <c r="E9" s="54">
        <v>2002</v>
      </c>
      <c r="F9" s="53" t="s">
        <v>8</v>
      </c>
      <c r="G9" s="54" t="s">
        <v>9</v>
      </c>
    </row>
    <row r="10" spans="1:8" s="58" customFormat="1" ht="15" customHeight="1" x14ac:dyDescent="0.2">
      <c r="A10" s="104" t="s">
        <v>78</v>
      </c>
      <c r="B10" s="56">
        <f>'PRVINE DETALJNO'!O62</f>
        <v>56.30796460176991</v>
      </c>
      <c r="C10" s="105" t="s">
        <v>43</v>
      </c>
      <c r="D10" s="105" t="s">
        <v>42</v>
      </c>
      <c r="E10" s="54">
        <v>2003</v>
      </c>
      <c r="F10" s="36" t="s">
        <v>47</v>
      </c>
      <c r="G10" s="54" t="s">
        <v>7</v>
      </c>
    </row>
    <row r="11" spans="1:8" ht="15" customHeight="1" x14ac:dyDescent="0.2">
      <c r="A11" s="104" t="s">
        <v>79</v>
      </c>
      <c r="B11" s="56">
        <f>'PRVINE DETALJNO'!O55</f>
        <v>54.187610619469019</v>
      </c>
      <c r="C11" s="105" t="s">
        <v>12</v>
      </c>
      <c r="D11" s="105" t="s">
        <v>13</v>
      </c>
      <c r="E11" s="54">
        <v>2001</v>
      </c>
      <c r="F11" s="36" t="s">
        <v>47</v>
      </c>
      <c r="G11" s="54" t="s">
        <v>7</v>
      </c>
    </row>
    <row r="12" spans="1:8" ht="15" customHeight="1" x14ac:dyDescent="0.2">
      <c r="A12" s="104" t="s">
        <v>80</v>
      </c>
      <c r="B12" s="56">
        <f>'PRVINE DETALJNO'!O41</f>
        <v>52.730973451327436</v>
      </c>
      <c r="C12" s="105" t="s">
        <v>10</v>
      </c>
      <c r="D12" s="105" t="s">
        <v>11</v>
      </c>
      <c r="E12" s="54">
        <v>2001</v>
      </c>
      <c r="F12" s="53" t="s">
        <v>8</v>
      </c>
      <c r="G12" s="54" t="s">
        <v>9</v>
      </c>
    </row>
    <row r="13" spans="1:8" ht="15" customHeight="1" x14ac:dyDescent="0.2">
      <c r="A13" s="104" t="s">
        <v>82</v>
      </c>
      <c r="B13" s="55">
        <f>'PRVINE DETALJNO'!O27</f>
        <v>49.205309734513271</v>
      </c>
      <c r="C13" s="105" t="s">
        <v>41</v>
      </c>
      <c r="D13" s="105" t="s">
        <v>40</v>
      </c>
      <c r="E13" s="54">
        <v>2003</v>
      </c>
      <c r="F13" s="53" t="s">
        <v>8</v>
      </c>
      <c r="G13" s="54" t="s">
        <v>9</v>
      </c>
    </row>
    <row r="14" spans="1:8" ht="15" customHeight="1" x14ac:dyDescent="0.2">
      <c r="A14" s="104" t="s">
        <v>93</v>
      </c>
      <c r="B14" s="55">
        <f>'PRVINE DETALJNO'!O20</f>
        <v>18.502654867256634</v>
      </c>
      <c r="C14" s="105" t="s">
        <v>44</v>
      </c>
      <c r="D14" s="105" t="s">
        <v>45</v>
      </c>
      <c r="E14" s="54">
        <v>2003</v>
      </c>
      <c r="F14" s="36" t="s">
        <v>47</v>
      </c>
      <c r="G14" s="54" t="s">
        <v>7</v>
      </c>
    </row>
    <row r="15" spans="1:8" ht="15" customHeight="1" x14ac:dyDescent="0.2">
      <c r="A15" s="49"/>
      <c r="B15" s="49"/>
      <c r="C15" s="49"/>
      <c r="D15" s="49"/>
      <c r="E15" s="50"/>
      <c r="F15" s="49"/>
      <c r="G15" s="50"/>
    </row>
    <row r="16" spans="1:8" ht="15" customHeight="1" x14ac:dyDescent="0.2">
      <c r="A16" s="40"/>
      <c r="B16" s="40"/>
      <c r="C16" s="106"/>
      <c r="D16" s="106"/>
      <c r="E16" s="40"/>
      <c r="F16" s="40"/>
      <c r="G16" s="40"/>
    </row>
    <row r="17" spans="1:7" ht="15" customHeight="1" x14ac:dyDescent="0.2">
      <c r="A17" s="40"/>
      <c r="B17" s="40" t="s">
        <v>49</v>
      </c>
      <c r="C17" s="134" t="s">
        <v>50</v>
      </c>
      <c r="D17" s="134"/>
      <c r="E17" s="41">
        <v>3.3</v>
      </c>
      <c r="F17" s="68" t="s">
        <v>110</v>
      </c>
      <c r="G17" s="46" t="s">
        <v>51</v>
      </c>
    </row>
    <row r="18" spans="1:7" ht="15" customHeight="1" x14ac:dyDescent="0.2">
      <c r="A18" s="40"/>
      <c r="B18" s="59" t="s">
        <v>20</v>
      </c>
      <c r="C18" s="135" t="s">
        <v>21</v>
      </c>
      <c r="D18" s="135"/>
      <c r="E18" s="60">
        <v>2.5</v>
      </c>
      <c r="F18" s="68">
        <v>2</v>
      </c>
      <c r="G18" s="46" t="s">
        <v>52</v>
      </c>
    </row>
    <row r="19" spans="1:7" ht="15" customHeight="1" x14ac:dyDescent="0.2">
      <c r="A19" s="40"/>
      <c r="B19" s="59" t="s">
        <v>22</v>
      </c>
      <c r="C19" s="135" t="s">
        <v>23</v>
      </c>
      <c r="D19" s="135"/>
      <c r="E19" s="60">
        <v>2.8</v>
      </c>
      <c r="F19" s="68">
        <v>3</v>
      </c>
      <c r="G19" s="47" t="s">
        <v>53</v>
      </c>
    </row>
    <row r="20" spans="1:7" ht="15" customHeight="1" x14ac:dyDescent="0.2">
      <c r="A20" s="40"/>
      <c r="B20" s="59">
        <v>364</v>
      </c>
      <c r="C20" s="135" t="s">
        <v>48</v>
      </c>
      <c r="D20" s="135"/>
      <c r="E20" s="60">
        <v>2.7</v>
      </c>
      <c r="F20" s="68">
        <v>4</v>
      </c>
      <c r="G20" s="46" t="s">
        <v>54</v>
      </c>
    </row>
    <row r="21" spans="1:7" ht="15" customHeight="1" thickBot="1" x14ac:dyDescent="0.25">
      <c r="A21" s="40"/>
      <c r="B21" s="40"/>
      <c r="C21" s="62"/>
      <c r="D21" s="62"/>
      <c r="E21" s="63"/>
      <c r="F21" s="68">
        <v>5</v>
      </c>
      <c r="G21" s="47" t="s">
        <v>25</v>
      </c>
    </row>
    <row r="22" spans="1:7" ht="15" customHeight="1" x14ac:dyDescent="0.2">
      <c r="A22" s="40"/>
      <c r="B22" s="40"/>
      <c r="C22" s="142" t="s">
        <v>19</v>
      </c>
      <c r="D22" s="142"/>
      <c r="E22" s="64">
        <v>11.3</v>
      </c>
      <c r="F22" s="68">
        <v>6</v>
      </c>
      <c r="G22" s="46" t="s">
        <v>55</v>
      </c>
    </row>
    <row r="23" spans="1:7" ht="15" customHeight="1" x14ac:dyDescent="0.2">
      <c r="A23" s="40"/>
      <c r="B23" s="40"/>
      <c r="C23" s="59"/>
      <c r="D23" s="59"/>
      <c r="E23" s="65"/>
      <c r="F23" s="68">
        <v>7</v>
      </c>
      <c r="G23" s="48" t="s">
        <v>56</v>
      </c>
    </row>
    <row r="24" spans="1:7" ht="15" customHeight="1" x14ac:dyDescent="0.2">
      <c r="A24" s="40"/>
      <c r="B24" s="40"/>
      <c r="C24" s="59"/>
      <c r="D24" s="59"/>
      <c r="E24" s="59"/>
      <c r="F24" s="61"/>
      <c r="G24" s="59"/>
    </row>
    <row r="25" spans="1:7" ht="11.25" x14ac:dyDescent="0.2">
      <c r="A25" s="40"/>
      <c r="B25" s="40"/>
      <c r="C25" s="59"/>
      <c r="D25" s="65"/>
      <c r="E25" s="59"/>
      <c r="F25" s="64"/>
      <c r="G25" s="59"/>
    </row>
    <row r="26" spans="1:7" ht="15" customHeight="1" x14ac:dyDescent="0.2">
      <c r="A26" s="40"/>
      <c r="B26" s="40"/>
      <c r="C26" s="59"/>
      <c r="D26" s="59"/>
      <c r="E26" s="59"/>
      <c r="F26" s="64"/>
      <c r="G26" s="59"/>
    </row>
    <row r="27" spans="1:7" ht="15" customHeight="1" x14ac:dyDescent="0.2">
      <c r="C27" s="59"/>
      <c r="D27" s="59"/>
      <c r="E27" s="59"/>
      <c r="F27" s="61"/>
      <c r="G27" s="59"/>
    </row>
    <row r="28" spans="1:7" ht="15" customHeight="1" x14ac:dyDescent="0.2">
      <c r="C28" s="59"/>
      <c r="D28" s="59"/>
      <c r="F28" s="61"/>
      <c r="G28" s="61"/>
    </row>
    <row r="29" spans="1:7" ht="15" customHeight="1" x14ac:dyDescent="0.2">
      <c r="C29" s="59"/>
      <c r="D29" s="59"/>
    </row>
    <row r="30" spans="1:7" ht="15" customHeight="1" x14ac:dyDescent="0.2">
      <c r="C30" s="66"/>
      <c r="D30" s="66"/>
    </row>
    <row r="31" spans="1:7" ht="15" customHeight="1" x14ac:dyDescent="0.2">
      <c r="C31" s="67"/>
      <c r="D31" s="67"/>
    </row>
    <row r="32" spans="1:7" ht="15" customHeight="1" x14ac:dyDescent="0.2">
      <c r="C32" s="59"/>
      <c r="D32" s="59"/>
    </row>
    <row r="33" spans="3:4" ht="15" customHeight="1" x14ac:dyDescent="0.2">
      <c r="C33" s="59"/>
      <c r="D33" s="59"/>
    </row>
    <row r="34" spans="3:4" ht="15" customHeight="1" x14ac:dyDescent="0.2">
      <c r="C34" s="59"/>
      <c r="D34" s="65"/>
    </row>
  </sheetData>
  <sortState ref="B9:G14">
    <sortCondition descending="1" ref="B8"/>
  </sortState>
  <mergeCells count="7">
    <mergeCell ref="A1:H1"/>
    <mergeCell ref="A3:G3"/>
    <mergeCell ref="C22:D22"/>
    <mergeCell ref="C17:D17"/>
    <mergeCell ref="C18:D18"/>
    <mergeCell ref="C19:D19"/>
    <mergeCell ref="C20:D20"/>
  </mergeCells>
  <pageMargins left="0.9055118110236221" right="0.5118110236220472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18"/>
  <sheetViews>
    <sheetView topLeftCell="A46" workbookViewId="0">
      <selection activeCell="K53" sqref="K53"/>
    </sheetView>
  </sheetViews>
  <sheetFormatPr defaultRowHeight="15" x14ac:dyDescent="0.25"/>
  <cols>
    <col min="1" max="1" width="7" style="88" customWidth="1"/>
    <col min="2" max="8" width="12.28515625" style="85" customWidth="1"/>
    <col min="9" max="1025" width="12.28515625" style="83" customWidth="1"/>
    <col min="1026" max="1026" width="10.28515625" customWidth="1"/>
  </cols>
  <sheetData>
    <row r="1" spans="1:1025" ht="19.350000000000001" customHeight="1" x14ac:dyDescent="0.25">
      <c r="A1" s="143" t="str">
        <f>'ŠTARTNA LISTA'!A1:E1</f>
        <v>Starejše mladinke U18 (2003, 2002, 2001)</v>
      </c>
      <c r="B1" s="143"/>
      <c r="C1" s="143"/>
      <c r="D1" s="143"/>
      <c r="E1" s="143"/>
      <c r="F1" s="143"/>
      <c r="G1" s="143"/>
      <c r="H1" s="143"/>
    </row>
    <row r="2" spans="1:1025" ht="19.350000000000001" customHeight="1" x14ac:dyDescent="0.25">
      <c r="A2" s="85"/>
    </row>
    <row r="3" spans="1:1025" ht="19.350000000000001" customHeight="1" x14ac:dyDescent="0.25">
      <c r="A3" s="85"/>
    </row>
    <row r="4" spans="1:1025" ht="19.350000000000001" customHeight="1" x14ac:dyDescent="0.25">
      <c r="F4" s="84" t="s">
        <v>107</v>
      </c>
    </row>
    <row r="5" spans="1:1025" s="93" customFormat="1" ht="18" customHeight="1" x14ac:dyDescent="0.2">
      <c r="A5" s="89" t="str">
        <f>'ŠTARTNA LISTA'!B18</f>
        <v>330c</v>
      </c>
      <c r="B5" s="87" t="str">
        <f>'ŠTARTNA LISTA'!C18</f>
        <v>Aurora Twirl</v>
      </c>
      <c r="C5" s="87"/>
      <c r="D5" s="87"/>
      <c r="E5" s="87">
        <f>'ŠTARTNA LISTA'!D18</f>
        <v>0</v>
      </c>
      <c r="F5" s="87" t="str">
        <f>'ŠTARTNA LISTA'!F18</f>
        <v>Štartna številka 5</v>
      </c>
      <c r="G5" s="87"/>
      <c r="H5" s="87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  <c r="NN5" s="92"/>
      <c r="NO5" s="92"/>
      <c r="NP5" s="92"/>
      <c r="NQ5" s="92"/>
      <c r="NR5" s="92"/>
      <c r="NS5" s="92"/>
      <c r="NT5" s="92"/>
      <c r="NU5" s="92"/>
      <c r="NV5" s="92"/>
      <c r="NW5" s="92"/>
      <c r="NX5" s="92"/>
      <c r="NY5" s="92"/>
      <c r="NZ5" s="92"/>
      <c r="OA5" s="92"/>
      <c r="OB5" s="92"/>
      <c r="OC5" s="92"/>
      <c r="OD5" s="92"/>
      <c r="OE5" s="92"/>
      <c r="OF5" s="92"/>
      <c r="OG5" s="92"/>
      <c r="OH5" s="92"/>
      <c r="OI5" s="92"/>
      <c r="OJ5" s="92"/>
      <c r="OK5" s="92"/>
      <c r="OL5" s="92"/>
      <c r="OM5" s="92"/>
      <c r="ON5" s="92"/>
      <c r="OO5" s="92"/>
      <c r="OP5" s="92"/>
      <c r="OQ5" s="92"/>
      <c r="OR5" s="92"/>
      <c r="OS5" s="92"/>
      <c r="OT5" s="92"/>
      <c r="OU5" s="92"/>
      <c r="OV5" s="92"/>
      <c r="OW5" s="92"/>
      <c r="OX5" s="92"/>
      <c r="OY5" s="92"/>
      <c r="OZ5" s="92"/>
      <c r="PA5" s="92"/>
      <c r="PB5" s="92"/>
      <c r="PC5" s="92"/>
      <c r="PD5" s="92"/>
      <c r="PE5" s="92"/>
      <c r="PF5" s="92"/>
      <c r="PG5" s="92"/>
      <c r="PH5" s="92"/>
      <c r="PI5" s="92"/>
      <c r="PJ5" s="92"/>
      <c r="PK5" s="92"/>
      <c r="PL5" s="92"/>
      <c r="PM5" s="92"/>
      <c r="PN5" s="92"/>
      <c r="PO5" s="92"/>
      <c r="PP5" s="92"/>
      <c r="PQ5" s="92"/>
      <c r="PR5" s="92"/>
      <c r="PS5" s="92"/>
      <c r="PT5" s="92"/>
      <c r="PU5" s="92"/>
      <c r="PV5" s="92"/>
      <c r="PW5" s="92"/>
      <c r="PX5" s="92"/>
      <c r="PY5" s="92"/>
      <c r="PZ5" s="92"/>
      <c r="QA5" s="92"/>
      <c r="QB5" s="92"/>
      <c r="QC5" s="92"/>
      <c r="QD5" s="92"/>
      <c r="QE5" s="92"/>
      <c r="QF5" s="92"/>
      <c r="QG5" s="92"/>
      <c r="QH5" s="92"/>
      <c r="QI5" s="92"/>
      <c r="QJ5" s="92"/>
      <c r="QK5" s="92"/>
      <c r="QL5" s="92"/>
      <c r="QM5" s="92"/>
      <c r="QN5" s="92"/>
      <c r="QO5" s="92"/>
      <c r="QP5" s="92"/>
      <c r="QQ5" s="92"/>
      <c r="QR5" s="92"/>
      <c r="QS5" s="92"/>
      <c r="QT5" s="92"/>
      <c r="QU5" s="92"/>
      <c r="QV5" s="92"/>
      <c r="QW5" s="92"/>
      <c r="QX5" s="92"/>
      <c r="QY5" s="92"/>
      <c r="QZ5" s="92"/>
      <c r="RA5" s="92"/>
      <c r="RB5" s="92"/>
      <c r="RC5" s="92"/>
      <c r="RD5" s="92"/>
      <c r="RE5" s="92"/>
      <c r="RF5" s="92"/>
      <c r="RG5" s="92"/>
      <c r="RH5" s="92"/>
      <c r="RI5" s="92"/>
      <c r="RJ5" s="92"/>
      <c r="RK5" s="92"/>
      <c r="RL5" s="92"/>
      <c r="RM5" s="92"/>
      <c r="RN5" s="92"/>
      <c r="RO5" s="92"/>
      <c r="RP5" s="92"/>
      <c r="RQ5" s="92"/>
      <c r="RR5" s="92"/>
      <c r="RS5" s="92"/>
      <c r="RT5" s="92"/>
      <c r="RU5" s="92"/>
      <c r="RV5" s="92"/>
      <c r="RW5" s="92"/>
      <c r="RX5" s="92"/>
      <c r="RY5" s="92"/>
      <c r="RZ5" s="92"/>
      <c r="SA5" s="92"/>
      <c r="SB5" s="92"/>
      <c r="SC5" s="92"/>
      <c r="SD5" s="92"/>
      <c r="SE5" s="92"/>
      <c r="SF5" s="92"/>
      <c r="SG5" s="92"/>
      <c r="SH5" s="92"/>
      <c r="SI5" s="92"/>
      <c r="SJ5" s="92"/>
      <c r="SK5" s="92"/>
      <c r="SL5" s="92"/>
      <c r="SM5" s="92"/>
      <c r="SN5" s="92"/>
      <c r="SO5" s="92"/>
      <c r="SP5" s="92"/>
      <c r="SQ5" s="92"/>
      <c r="SR5" s="92"/>
      <c r="SS5" s="92"/>
      <c r="ST5" s="92"/>
      <c r="SU5" s="92"/>
      <c r="SV5" s="92"/>
      <c r="SW5" s="92"/>
      <c r="SX5" s="92"/>
      <c r="SY5" s="92"/>
      <c r="SZ5" s="92"/>
      <c r="TA5" s="92"/>
      <c r="TB5" s="92"/>
      <c r="TC5" s="92"/>
      <c r="TD5" s="92"/>
      <c r="TE5" s="92"/>
      <c r="TF5" s="92"/>
      <c r="TG5" s="92"/>
      <c r="TH5" s="92"/>
      <c r="TI5" s="92"/>
      <c r="TJ5" s="92"/>
      <c r="TK5" s="92"/>
      <c r="TL5" s="92"/>
      <c r="TM5" s="92"/>
      <c r="TN5" s="92"/>
      <c r="TO5" s="92"/>
      <c r="TP5" s="92"/>
      <c r="TQ5" s="92"/>
      <c r="TR5" s="92"/>
      <c r="TS5" s="92"/>
      <c r="TT5" s="92"/>
      <c r="TU5" s="92"/>
      <c r="TV5" s="92"/>
      <c r="TW5" s="92"/>
      <c r="TX5" s="92"/>
      <c r="TY5" s="92"/>
      <c r="TZ5" s="92"/>
      <c r="UA5" s="92"/>
      <c r="UB5" s="92"/>
      <c r="UC5" s="92"/>
      <c r="UD5" s="92"/>
      <c r="UE5" s="92"/>
      <c r="UF5" s="92"/>
      <c r="UG5" s="92"/>
      <c r="UH5" s="92"/>
      <c r="UI5" s="92"/>
      <c r="UJ5" s="92"/>
      <c r="UK5" s="92"/>
      <c r="UL5" s="92"/>
      <c r="UM5" s="92"/>
      <c r="UN5" s="92"/>
      <c r="UO5" s="92"/>
      <c r="UP5" s="92"/>
      <c r="UQ5" s="92"/>
      <c r="UR5" s="92"/>
      <c r="US5" s="92"/>
      <c r="UT5" s="92"/>
      <c r="UU5" s="92"/>
      <c r="UV5" s="92"/>
      <c r="UW5" s="92"/>
      <c r="UX5" s="92"/>
      <c r="UY5" s="92"/>
      <c r="UZ5" s="92"/>
      <c r="VA5" s="92"/>
      <c r="VB5" s="92"/>
      <c r="VC5" s="92"/>
      <c r="VD5" s="92"/>
      <c r="VE5" s="92"/>
      <c r="VF5" s="92"/>
      <c r="VG5" s="92"/>
      <c r="VH5" s="92"/>
      <c r="VI5" s="92"/>
      <c r="VJ5" s="92"/>
      <c r="VK5" s="92"/>
      <c r="VL5" s="92"/>
      <c r="VM5" s="92"/>
      <c r="VN5" s="92"/>
      <c r="VO5" s="92"/>
      <c r="VP5" s="92"/>
      <c r="VQ5" s="92"/>
      <c r="VR5" s="92"/>
      <c r="VS5" s="92"/>
      <c r="VT5" s="92"/>
      <c r="VU5" s="92"/>
      <c r="VV5" s="92"/>
      <c r="VW5" s="92"/>
      <c r="VX5" s="92"/>
      <c r="VY5" s="92"/>
      <c r="VZ5" s="92"/>
      <c r="WA5" s="92"/>
      <c r="WB5" s="92"/>
      <c r="WC5" s="92"/>
      <c r="WD5" s="92"/>
      <c r="WE5" s="92"/>
      <c r="WF5" s="92"/>
      <c r="WG5" s="92"/>
      <c r="WH5" s="92"/>
      <c r="WI5" s="92"/>
      <c r="WJ5" s="92"/>
      <c r="WK5" s="92"/>
      <c r="WL5" s="92"/>
      <c r="WM5" s="92"/>
      <c r="WN5" s="92"/>
      <c r="WO5" s="92"/>
      <c r="WP5" s="92"/>
      <c r="WQ5" s="92"/>
      <c r="WR5" s="92"/>
      <c r="WS5" s="92"/>
      <c r="WT5" s="92"/>
      <c r="WU5" s="92"/>
      <c r="WV5" s="92"/>
      <c r="WW5" s="92"/>
      <c r="WX5" s="92"/>
      <c r="WY5" s="92"/>
      <c r="WZ5" s="92"/>
      <c r="XA5" s="92"/>
      <c r="XB5" s="92"/>
      <c r="XC5" s="92"/>
      <c r="XD5" s="92"/>
      <c r="XE5" s="92"/>
      <c r="XF5" s="92"/>
      <c r="XG5" s="92"/>
      <c r="XH5" s="92"/>
      <c r="XI5" s="92"/>
      <c r="XJ5" s="92"/>
      <c r="XK5" s="92"/>
      <c r="XL5" s="92"/>
      <c r="XM5" s="92"/>
      <c r="XN5" s="92"/>
      <c r="XO5" s="92"/>
      <c r="XP5" s="92"/>
      <c r="XQ5" s="92"/>
      <c r="XR5" s="92"/>
      <c r="XS5" s="92"/>
      <c r="XT5" s="92"/>
      <c r="XU5" s="92"/>
      <c r="XV5" s="92"/>
      <c r="XW5" s="92"/>
      <c r="XX5" s="92"/>
      <c r="XY5" s="92"/>
      <c r="XZ5" s="92"/>
      <c r="YA5" s="92"/>
      <c r="YB5" s="92"/>
      <c r="YC5" s="92"/>
      <c r="YD5" s="92"/>
      <c r="YE5" s="92"/>
      <c r="YF5" s="92"/>
      <c r="YG5" s="92"/>
      <c r="YH5" s="92"/>
      <c r="YI5" s="92"/>
      <c r="YJ5" s="92"/>
      <c r="YK5" s="92"/>
      <c r="YL5" s="92"/>
      <c r="YM5" s="92"/>
      <c r="YN5" s="92"/>
      <c r="YO5" s="92"/>
      <c r="YP5" s="92"/>
      <c r="YQ5" s="92"/>
      <c r="YR5" s="92"/>
      <c r="YS5" s="92"/>
      <c r="YT5" s="92"/>
      <c r="YU5" s="92"/>
      <c r="YV5" s="92"/>
      <c r="YW5" s="92"/>
      <c r="YX5" s="92"/>
      <c r="YY5" s="92"/>
      <c r="YZ5" s="92"/>
      <c r="ZA5" s="92"/>
      <c r="ZB5" s="92"/>
      <c r="ZC5" s="92"/>
      <c r="ZD5" s="92"/>
      <c r="ZE5" s="92"/>
      <c r="ZF5" s="92"/>
      <c r="ZG5" s="92"/>
      <c r="ZH5" s="92"/>
      <c r="ZI5" s="92"/>
      <c r="ZJ5" s="92"/>
      <c r="ZK5" s="92"/>
      <c r="ZL5" s="92"/>
      <c r="ZM5" s="92"/>
      <c r="ZN5" s="92"/>
      <c r="ZO5" s="92"/>
      <c r="ZP5" s="92"/>
      <c r="ZQ5" s="92"/>
      <c r="ZR5" s="92"/>
      <c r="ZS5" s="92"/>
      <c r="ZT5" s="92"/>
      <c r="ZU5" s="92"/>
      <c r="ZV5" s="92"/>
      <c r="ZW5" s="92"/>
      <c r="ZX5" s="92"/>
      <c r="ZY5" s="92"/>
      <c r="ZZ5" s="92"/>
      <c r="AAA5" s="92"/>
      <c r="AAB5" s="92"/>
      <c r="AAC5" s="92"/>
      <c r="AAD5" s="92"/>
      <c r="AAE5" s="92"/>
      <c r="AAF5" s="92"/>
      <c r="AAG5" s="92"/>
      <c r="AAH5" s="92"/>
      <c r="AAI5" s="92"/>
      <c r="AAJ5" s="92"/>
      <c r="AAK5" s="92"/>
      <c r="AAL5" s="92"/>
      <c r="AAM5" s="92"/>
      <c r="AAN5" s="92"/>
      <c r="AAO5" s="92"/>
      <c r="AAP5" s="92"/>
      <c r="AAQ5" s="92"/>
      <c r="AAR5" s="92"/>
      <c r="AAS5" s="92"/>
      <c r="AAT5" s="92"/>
      <c r="AAU5" s="92"/>
      <c r="AAV5" s="92"/>
      <c r="AAW5" s="92"/>
      <c r="AAX5" s="92"/>
      <c r="AAY5" s="92"/>
      <c r="AAZ5" s="92"/>
      <c r="ABA5" s="92"/>
      <c r="ABB5" s="92"/>
      <c r="ABC5" s="92"/>
      <c r="ABD5" s="92"/>
      <c r="ABE5" s="92"/>
      <c r="ABF5" s="92"/>
      <c r="ABG5" s="92"/>
      <c r="ABH5" s="92"/>
      <c r="ABI5" s="92"/>
      <c r="ABJ5" s="92"/>
      <c r="ABK5" s="92"/>
      <c r="ABL5" s="92"/>
      <c r="ABM5" s="92"/>
      <c r="ABN5" s="92"/>
      <c r="ABO5" s="92"/>
      <c r="ABP5" s="92"/>
      <c r="ABQ5" s="92"/>
      <c r="ABR5" s="92"/>
      <c r="ABS5" s="92"/>
      <c r="ABT5" s="92"/>
      <c r="ABU5" s="92"/>
      <c r="ABV5" s="92"/>
      <c r="ABW5" s="92"/>
      <c r="ABX5" s="92"/>
      <c r="ABY5" s="92"/>
      <c r="ABZ5" s="92"/>
      <c r="ACA5" s="92"/>
      <c r="ACB5" s="92"/>
      <c r="ACC5" s="92"/>
      <c r="ACD5" s="92"/>
      <c r="ACE5" s="92"/>
      <c r="ACF5" s="92"/>
      <c r="ACG5" s="92"/>
      <c r="ACH5" s="92"/>
      <c r="ACI5" s="92"/>
      <c r="ACJ5" s="92"/>
      <c r="ACK5" s="92"/>
      <c r="ACL5" s="92"/>
      <c r="ACM5" s="92"/>
      <c r="ACN5" s="92"/>
      <c r="ACO5" s="92"/>
      <c r="ACP5" s="92"/>
      <c r="ACQ5" s="92"/>
      <c r="ACR5" s="92"/>
      <c r="ACS5" s="92"/>
      <c r="ACT5" s="92"/>
      <c r="ACU5" s="92"/>
      <c r="ACV5" s="92"/>
      <c r="ACW5" s="92"/>
      <c r="ACX5" s="92"/>
      <c r="ACY5" s="92"/>
      <c r="ACZ5" s="92"/>
      <c r="ADA5" s="92"/>
      <c r="ADB5" s="92"/>
      <c r="ADC5" s="92"/>
      <c r="ADD5" s="92"/>
      <c r="ADE5" s="92"/>
      <c r="ADF5" s="92"/>
      <c r="ADG5" s="92"/>
      <c r="ADH5" s="92"/>
      <c r="ADI5" s="92"/>
      <c r="ADJ5" s="92"/>
      <c r="ADK5" s="92"/>
      <c r="ADL5" s="92"/>
      <c r="ADM5" s="92"/>
      <c r="ADN5" s="92"/>
      <c r="ADO5" s="92"/>
      <c r="ADP5" s="92"/>
      <c r="ADQ5" s="92"/>
      <c r="ADR5" s="92"/>
      <c r="ADS5" s="92"/>
      <c r="ADT5" s="92"/>
      <c r="ADU5" s="92"/>
      <c r="ADV5" s="92"/>
      <c r="ADW5" s="92"/>
      <c r="ADX5" s="92"/>
      <c r="ADY5" s="92"/>
      <c r="ADZ5" s="92"/>
      <c r="AEA5" s="92"/>
      <c r="AEB5" s="92"/>
      <c r="AEC5" s="92"/>
      <c r="AED5" s="92"/>
      <c r="AEE5" s="92"/>
      <c r="AEF5" s="92"/>
      <c r="AEG5" s="92"/>
      <c r="AEH5" s="92"/>
      <c r="AEI5" s="92"/>
      <c r="AEJ5" s="92"/>
      <c r="AEK5" s="92"/>
      <c r="AEL5" s="92"/>
      <c r="AEM5" s="92"/>
      <c r="AEN5" s="92"/>
      <c r="AEO5" s="92"/>
      <c r="AEP5" s="92"/>
      <c r="AEQ5" s="92"/>
      <c r="AER5" s="92"/>
      <c r="AES5" s="92"/>
      <c r="AET5" s="92"/>
      <c r="AEU5" s="92"/>
      <c r="AEV5" s="92"/>
      <c r="AEW5" s="92"/>
      <c r="AEX5" s="92"/>
      <c r="AEY5" s="92"/>
      <c r="AEZ5" s="92"/>
      <c r="AFA5" s="92"/>
      <c r="AFB5" s="92"/>
      <c r="AFC5" s="92"/>
      <c r="AFD5" s="92"/>
      <c r="AFE5" s="92"/>
      <c r="AFF5" s="92"/>
      <c r="AFG5" s="92"/>
      <c r="AFH5" s="92"/>
      <c r="AFI5" s="92"/>
      <c r="AFJ5" s="92"/>
      <c r="AFK5" s="92"/>
      <c r="AFL5" s="92"/>
      <c r="AFM5" s="92"/>
      <c r="AFN5" s="92"/>
      <c r="AFO5" s="92"/>
      <c r="AFP5" s="92"/>
      <c r="AFQ5" s="92"/>
      <c r="AFR5" s="92"/>
      <c r="AFS5" s="92"/>
      <c r="AFT5" s="92"/>
      <c r="AFU5" s="92"/>
      <c r="AFV5" s="92"/>
      <c r="AFW5" s="92"/>
      <c r="AFX5" s="92"/>
      <c r="AFY5" s="92"/>
      <c r="AFZ5" s="92"/>
      <c r="AGA5" s="92"/>
      <c r="AGB5" s="92"/>
      <c r="AGC5" s="92"/>
      <c r="AGD5" s="92"/>
      <c r="AGE5" s="92"/>
      <c r="AGF5" s="92"/>
      <c r="AGG5" s="92"/>
      <c r="AGH5" s="92"/>
      <c r="AGI5" s="92"/>
      <c r="AGJ5" s="92"/>
      <c r="AGK5" s="92"/>
      <c r="AGL5" s="92"/>
      <c r="AGM5" s="92"/>
      <c r="AGN5" s="92"/>
      <c r="AGO5" s="92"/>
      <c r="AGP5" s="92"/>
      <c r="AGQ5" s="92"/>
      <c r="AGR5" s="92"/>
      <c r="AGS5" s="92"/>
      <c r="AGT5" s="92"/>
      <c r="AGU5" s="92"/>
      <c r="AGV5" s="92"/>
      <c r="AGW5" s="92"/>
      <c r="AGX5" s="92"/>
      <c r="AGY5" s="92"/>
      <c r="AGZ5" s="92"/>
      <c r="AHA5" s="92"/>
      <c r="AHB5" s="92"/>
      <c r="AHC5" s="92"/>
      <c r="AHD5" s="92"/>
      <c r="AHE5" s="92"/>
      <c r="AHF5" s="92"/>
      <c r="AHG5" s="92"/>
      <c r="AHH5" s="92"/>
      <c r="AHI5" s="92"/>
      <c r="AHJ5" s="92"/>
      <c r="AHK5" s="92"/>
      <c r="AHL5" s="92"/>
      <c r="AHM5" s="92"/>
      <c r="AHN5" s="92"/>
      <c r="AHO5" s="92"/>
      <c r="AHP5" s="92"/>
      <c r="AHQ5" s="92"/>
      <c r="AHR5" s="92"/>
      <c r="AHS5" s="92"/>
      <c r="AHT5" s="92"/>
      <c r="AHU5" s="92"/>
      <c r="AHV5" s="92"/>
      <c r="AHW5" s="92"/>
      <c r="AHX5" s="92"/>
      <c r="AHY5" s="92"/>
      <c r="AHZ5" s="92"/>
      <c r="AIA5" s="92"/>
      <c r="AIB5" s="92"/>
      <c r="AIC5" s="92"/>
      <c r="AID5" s="92"/>
      <c r="AIE5" s="92"/>
      <c r="AIF5" s="92"/>
      <c r="AIG5" s="92"/>
      <c r="AIH5" s="92"/>
      <c r="AII5" s="92"/>
      <c r="AIJ5" s="92"/>
      <c r="AIK5" s="92"/>
      <c r="AIL5" s="92"/>
      <c r="AIM5" s="92"/>
      <c r="AIN5" s="92"/>
      <c r="AIO5" s="92"/>
      <c r="AIP5" s="92"/>
      <c r="AIQ5" s="92"/>
      <c r="AIR5" s="92"/>
      <c r="AIS5" s="92"/>
      <c r="AIT5" s="92"/>
      <c r="AIU5" s="92"/>
      <c r="AIV5" s="92"/>
      <c r="AIW5" s="92"/>
      <c r="AIX5" s="92"/>
      <c r="AIY5" s="92"/>
      <c r="AIZ5" s="92"/>
      <c r="AJA5" s="92"/>
      <c r="AJB5" s="92"/>
      <c r="AJC5" s="92"/>
      <c r="AJD5" s="92"/>
      <c r="AJE5" s="92"/>
      <c r="AJF5" s="92"/>
      <c r="AJG5" s="92"/>
      <c r="AJH5" s="92"/>
      <c r="AJI5" s="92"/>
      <c r="AJJ5" s="92"/>
      <c r="AJK5" s="92"/>
      <c r="AJL5" s="92"/>
      <c r="AJM5" s="92"/>
      <c r="AJN5" s="92"/>
      <c r="AJO5" s="92"/>
      <c r="AJP5" s="92"/>
      <c r="AJQ5" s="92"/>
      <c r="AJR5" s="92"/>
      <c r="AJS5" s="92"/>
      <c r="AJT5" s="92"/>
      <c r="AJU5" s="92"/>
      <c r="AJV5" s="92"/>
      <c r="AJW5" s="92"/>
      <c r="AJX5" s="92"/>
      <c r="AJY5" s="92"/>
      <c r="AJZ5" s="92"/>
      <c r="AKA5" s="92"/>
      <c r="AKB5" s="92"/>
      <c r="AKC5" s="92"/>
      <c r="AKD5" s="92"/>
      <c r="AKE5" s="92"/>
      <c r="AKF5" s="92"/>
      <c r="AKG5" s="92"/>
      <c r="AKH5" s="92"/>
      <c r="AKI5" s="92"/>
      <c r="AKJ5" s="92"/>
      <c r="AKK5" s="92"/>
      <c r="AKL5" s="92"/>
      <c r="AKM5" s="92"/>
      <c r="AKN5" s="92"/>
      <c r="AKO5" s="92"/>
      <c r="AKP5" s="92"/>
      <c r="AKQ5" s="92"/>
      <c r="AKR5" s="92"/>
      <c r="AKS5" s="92"/>
      <c r="AKT5" s="92"/>
      <c r="AKU5" s="92"/>
      <c r="AKV5" s="92"/>
      <c r="AKW5" s="92"/>
      <c r="AKX5" s="92"/>
      <c r="AKY5" s="92"/>
      <c r="AKZ5" s="92"/>
      <c r="ALA5" s="92"/>
      <c r="ALB5" s="92"/>
      <c r="ALC5" s="92"/>
      <c r="ALD5" s="92"/>
      <c r="ALE5" s="92"/>
      <c r="ALF5" s="92"/>
      <c r="ALG5" s="92"/>
      <c r="ALH5" s="92"/>
      <c r="ALI5" s="92"/>
      <c r="ALJ5" s="92"/>
      <c r="ALK5" s="92"/>
      <c r="ALL5" s="92"/>
      <c r="ALM5" s="92"/>
      <c r="ALN5" s="92"/>
      <c r="ALO5" s="92"/>
      <c r="ALP5" s="92"/>
      <c r="ALQ5" s="92"/>
      <c r="ALR5" s="92"/>
      <c r="ALS5" s="92"/>
      <c r="ALT5" s="92"/>
      <c r="ALU5" s="92"/>
      <c r="ALV5" s="92"/>
      <c r="ALW5" s="92"/>
      <c r="ALX5" s="92"/>
      <c r="ALY5" s="92"/>
      <c r="ALZ5" s="92"/>
      <c r="AMA5" s="92"/>
      <c r="AMB5" s="92"/>
      <c r="AMC5" s="92"/>
      <c r="AMD5" s="92"/>
      <c r="AME5" s="92"/>
      <c r="AMF5" s="92"/>
      <c r="AMG5" s="92"/>
      <c r="AMH5" s="92"/>
      <c r="AMI5" s="92"/>
      <c r="AMJ5" s="92"/>
      <c r="AMK5" s="92"/>
    </row>
    <row r="6" spans="1:1025" ht="15.6" customHeight="1" x14ac:dyDescent="0.25"/>
    <row r="7" spans="1:1025" s="83" customFormat="1" ht="20.25" customHeight="1" x14ac:dyDescent="0.25">
      <c r="A7" s="90" t="s">
        <v>106</v>
      </c>
      <c r="B7" s="86" t="s">
        <v>30</v>
      </c>
      <c r="C7" s="86" t="s">
        <v>31</v>
      </c>
      <c r="D7" s="86" t="s">
        <v>32</v>
      </c>
      <c r="E7" s="86" t="s">
        <v>33</v>
      </c>
      <c r="F7" s="86" t="s">
        <v>34</v>
      </c>
      <c r="G7" s="86" t="s">
        <v>35</v>
      </c>
      <c r="H7" s="86" t="s">
        <v>58</v>
      </c>
    </row>
    <row r="8" spans="1:1025" s="83" customFormat="1" ht="25.5" customHeight="1" x14ac:dyDescent="0.25">
      <c r="A8" s="100">
        <v>1</v>
      </c>
      <c r="B8" s="86"/>
      <c r="C8" s="86"/>
      <c r="D8" s="86"/>
      <c r="E8" s="86"/>
      <c r="F8" s="86"/>
      <c r="G8" s="86"/>
      <c r="H8" s="86"/>
    </row>
    <row r="9" spans="1:1025" s="83" customFormat="1" ht="25.5" customHeight="1" x14ac:dyDescent="0.25">
      <c r="A9" s="91">
        <v>2</v>
      </c>
      <c r="B9" s="86"/>
      <c r="C9" s="86"/>
      <c r="D9" s="86"/>
      <c r="E9" s="86"/>
      <c r="F9" s="86"/>
      <c r="G9" s="86"/>
      <c r="H9" s="86"/>
    </row>
    <row r="10" spans="1:1025" s="83" customFormat="1" ht="25.5" customHeight="1" x14ac:dyDescent="0.25">
      <c r="A10" s="91">
        <v>3</v>
      </c>
      <c r="B10" s="86"/>
      <c r="C10" s="86"/>
      <c r="D10" s="86"/>
      <c r="E10" s="86"/>
      <c r="F10" s="86"/>
      <c r="G10" s="86"/>
      <c r="H10" s="86"/>
    </row>
    <row r="11" spans="1:1025" s="83" customFormat="1" ht="25.5" customHeight="1" x14ac:dyDescent="0.25">
      <c r="A11" s="91">
        <v>4</v>
      </c>
      <c r="B11" s="86"/>
      <c r="C11" s="86"/>
      <c r="D11" s="86"/>
      <c r="E11" s="86"/>
      <c r="F11" s="86"/>
      <c r="G11" s="86"/>
      <c r="H11" s="86"/>
    </row>
    <row r="12" spans="1:1025" s="83" customFormat="1" ht="25.5" customHeight="1" x14ac:dyDescent="0.25">
      <c r="A12" s="91">
        <v>5</v>
      </c>
      <c r="B12" s="86"/>
      <c r="C12" s="86"/>
      <c r="D12" s="86"/>
      <c r="E12" s="86"/>
      <c r="F12" s="86"/>
      <c r="G12" s="86"/>
      <c r="H12" s="86"/>
    </row>
    <row r="13" spans="1:1025" s="83" customFormat="1" ht="25.5" customHeight="1" x14ac:dyDescent="0.25">
      <c r="A13" s="91">
        <v>6</v>
      </c>
      <c r="B13" s="86"/>
      <c r="C13" s="86"/>
      <c r="D13" s="86"/>
      <c r="E13" s="86"/>
      <c r="F13" s="86"/>
      <c r="G13" s="86"/>
      <c r="H13" s="86"/>
    </row>
    <row r="14" spans="1:1025" s="83" customFormat="1" ht="25.5" customHeight="1" x14ac:dyDescent="0.25">
      <c r="A14" s="91">
        <v>7</v>
      </c>
      <c r="B14" s="86"/>
      <c r="C14" s="86"/>
      <c r="D14" s="86"/>
      <c r="E14" s="86"/>
      <c r="F14" s="86"/>
      <c r="G14" s="86"/>
      <c r="H14" s="86"/>
    </row>
    <row r="15" spans="1:1025" s="83" customFormat="1" ht="19.5" customHeight="1" x14ac:dyDescent="0.25">
      <c r="A15" s="21"/>
      <c r="B15"/>
      <c r="C15"/>
      <c r="D15"/>
      <c r="E15"/>
      <c r="F15"/>
      <c r="G15"/>
      <c r="H15"/>
    </row>
    <row r="16" spans="1:1025" s="83" customFormat="1" ht="25.5" customHeight="1" x14ac:dyDescent="0.25">
      <c r="A16" s="21"/>
      <c r="B16"/>
      <c r="C16"/>
      <c r="D16"/>
      <c r="E16"/>
      <c r="F16" s="84" t="s">
        <v>107</v>
      </c>
      <c r="G16"/>
      <c r="H16"/>
    </row>
    <row r="17" spans="1:1025" s="93" customFormat="1" ht="18" customHeight="1" x14ac:dyDescent="0.2">
      <c r="A17" s="89" t="s">
        <v>20</v>
      </c>
      <c r="B17" s="87" t="s">
        <v>21</v>
      </c>
      <c r="E17" s="87">
        <v>2.5</v>
      </c>
      <c r="F17" s="87" t="s">
        <v>60</v>
      </c>
      <c r="G17" s="87"/>
      <c r="H17" s="87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2"/>
      <c r="JZ17" s="92"/>
      <c r="KA17" s="92"/>
      <c r="KB17" s="92"/>
      <c r="KC17" s="92"/>
      <c r="KD17" s="92"/>
      <c r="KE17" s="92"/>
      <c r="KF17" s="92"/>
      <c r="KG17" s="92"/>
      <c r="KH17" s="92"/>
      <c r="KI17" s="92"/>
      <c r="KJ17" s="92"/>
      <c r="KK17" s="92"/>
      <c r="KL17" s="92"/>
      <c r="KM17" s="92"/>
      <c r="KN17" s="92"/>
      <c r="KO17" s="92"/>
      <c r="KP17" s="92"/>
      <c r="KQ17" s="92"/>
      <c r="KR17" s="92"/>
      <c r="KS17" s="92"/>
      <c r="KT17" s="92"/>
      <c r="KU17" s="92"/>
      <c r="KV17" s="92"/>
      <c r="KW17" s="92"/>
      <c r="KX17" s="92"/>
      <c r="KY17" s="92"/>
      <c r="KZ17" s="92"/>
      <c r="LA17" s="92"/>
      <c r="LB17" s="92"/>
      <c r="LC17" s="92"/>
      <c r="LD17" s="92"/>
      <c r="LE17" s="92"/>
      <c r="LF17" s="92"/>
      <c r="LG17" s="92"/>
      <c r="LH17" s="92"/>
      <c r="LI17" s="92"/>
      <c r="LJ17" s="92"/>
      <c r="LK17" s="92"/>
      <c r="LL17" s="92"/>
      <c r="LM17" s="92"/>
      <c r="LN17" s="92"/>
      <c r="LO17" s="92"/>
      <c r="LP17" s="92"/>
      <c r="LQ17" s="92"/>
      <c r="LR17" s="92"/>
      <c r="LS17" s="92"/>
      <c r="LT17" s="92"/>
      <c r="LU17" s="92"/>
      <c r="LV17" s="92"/>
      <c r="LW17" s="92"/>
      <c r="LX17" s="92"/>
      <c r="LY17" s="92"/>
      <c r="LZ17" s="92"/>
      <c r="MA17" s="92"/>
      <c r="MB17" s="92"/>
      <c r="MC17" s="92"/>
      <c r="MD17" s="92"/>
      <c r="ME17" s="92"/>
      <c r="MF17" s="92"/>
      <c r="MG17" s="92"/>
      <c r="MH17" s="92"/>
      <c r="MI17" s="92"/>
      <c r="MJ17" s="92"/>
      <c r="MK17" s="92"/>
      <c r="ML17" s="92"/>
      <c r="MM17" s="92"/>
      <c r="MN17" s="92"/>
      <c r="MO17" s="92"/>
      <c r="MP17" s="92"/>
      <c r="MQ17" s="92"/>
      <c r="MR17" s="92"/>
      <c r="MS17" s="92"/>
      <c r="MT17" s="92"/>
      <c r="MU17" s="92"/>
      <c r="MV17" s="92"/>
      <c r="MW17" s="92"/>
      <c r="MX17" s="92"/>
      <c r="MY17" s="92"/>
      <c r="MZ17" s="92"/>
      <c r="NA17" s="92"/>
      <c r="NB17" s="92"/>
      <c r="NC17" s="92"/>
      <c r="ND17" s="92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2"/>
      <c r="NS17" s="92"/>
      <c r="NT17" s="92"/>
      <c r="NU17" s="92"/>
      <c r="NV17" s="92"/>
      <c r="NW17" s="92"/>
      <c r="NX17" s="92"/>
      <c r="NY17" s="92"/>
      <c r="NZ17" s="92"/>
      <c r="OA17" s="92"/>
      <c r="OB17" s="92"/>
      <c r="OC17" s="92"/>
      <c r="OD17" s="92"/>
      <c r="OE17" s="92"/>
      <c r="OF17" s="92"/>
      <c r="OG17" s="92"/>
      <c r="OH17" s="92"/>
      <c r="OI17" s="92"/>
      <c r="OJ17" s="92"/>
      <c r="OK17" s="92"/>
      <c r="OL17" s="92"/>
      <c r="OM17" s="92"/>
      <c r="ON17" s="92"/>
      <c r="OO17" s="92"/>
      <c r="OP17" s="92"/>
      <c r="OQ17" s="92"/>
      <c r="OR17" s="92"/>
      <c r="OS17" s="92"/>
      <c r="OT17" s="92"/>
      <c r="OU17" s="92"/>
      <c r="OV17" s="92"/>
      <c r="OW17" s="92"/>
      <c r="OX17" s="92"/>
      <c r="OY17" s="92"/>
      <c r="OZ17" s="92"/>
      <c r="PA17" s="92"/>
      <c r="PB17" s="92"/>
      <c r="PC17" s="92"/>
      <c r="PD17" s="92"/>
      <c r="PE17" s="92"/>
      <c r="PF17" s="92"/>
      <c r="PG17" s="92"/>
      <c r="PH17" s="92"/>
      <c r="PI17" s="92"/>
      <c r="PJ17" s="92"/>
      <c r="PK17" s="92"/>
      <c r="PL17" s="92"/>
      <c r="PM17" s="92"/>
      <c r="PN17" s="92"/>
      <c r="PO17" s="92"/>
      <c r="PP17" s="92"/>
      <c r="PQ17" s="92"/>
      <c r="PR17" s="92"/>
      <c r="PS17" s="92"/>
      <c r="PT17" s="92"/>
      <c r="PU17" s="92"/>
      <c r="PV17" s="92"/>
      <c r="PW17" s="92"/>
      <c r="PX17" s="92"/>
      <c r="PY17" s="92"/>
      <c r="PZ17" s="92"/>
      <c r="QA17" s="92"/>
      <c r="QB17" s="92"/>
      <c r="QC17" s="92"/>
      <c r="QD17" s="92"/>
      <c r="QE17" s="92"/>
      <c r="QF17" s="92"/>
      <c r="QG17" s="92"/>
      <c r="QH17" s="92"/>
      <c r="QI17" s="92"/>
      <c r="QJ17" s="92"/>
      <c r="QK17" s="92"/>
      <c r="QL17" s="92"/>
      <c r="QM17" s="92"/>
      <c r="QN17" s="92"/>
      <c r="QO17" s="92"/>
      <c r="QP17" s="92"/>
      <c r="QQ17" s="92"/>
      <c r="QR17" s="92"/>
      <c r="QS17" s="92"/>
      <c r="QT17" s="92"/>
      <c r="QU17" s="92"/>
      <c r="QV17" s="92"/>
      <c r="QW17" s="92"/>
      <c r="QX17" s="92"/>
      <c r="QY17" s="92"/>
      <c r="QZ17" s="92"/>
      <c r="RA17" s="92"/>
      <c r="RB17" s="92"/>
      <c r="RC17" s="92"/>
      <c r="RD17" s="92"/>
      <c r="RE17" s="92"/>
      <c r="RF17" s="92"/>
      <c r="RG17" s="92"/>
      <c r="RH17" s="92"/>
      <c r="RI17" s="92"/>
      <c r="RJ17" s="92"/>
      <c r="RK17" s="92"/>
      <c r="RL17" s="92"/>
      <c r="RM17" s="92"/>
      <c r="RN17" s="92"/>
      <c r="RO17" s="92"/>
      <c r="RP17" s="92"/>
      <c r="RQ17" s="92"/>
      <c r="RR17" s="92"/>
      <c r="RS17" s="92"/>
      <c r="RT17" s="92"/>
      <c r="RU17" s="92"/>
      <c r="RV17" s="92"/>
      <c r="RW17" s="92"/>
      <c r="RX17" s="92"/>
      <c r="RY17" s="92"/>
      <c r="RZ17" s="92"/>
      <c r="SA17" s="92"/>
      <c r="SB17" s="92"/>
      <c r="SC17" s="92"/>
      <c r="SD17" s="92"/>
      <c r="SE17" s="92"/>
      <c r="SF17" s="92"/>
      <c r="SG17" s="92"/>
      <c r="SH17" s="92"/>
      <c r="SI17" s="92"/>
      <c r="SJ17" s="92"/>
      <c r="SK17" s="92"/>
      <c r="SL17" s="92"/>
      <c r="SM17" s="92"/>
      <c r="SN17" s="92"/>
      <c r="SO17" s="92"/>
      <c r="SP17" s="92"/>
      <c r="SQ17" s="92"/>
      <c r="SR17" s="92"/>
      <c r="SS17" s="92"/>
      <c r="ST17" s="92"/>
      <c r="SU17" s="92"/>
      <c r="SV17" s="92"/>
      <c r="SW17" s="92"/>
      <c r="SX17" s="92"/>
      <c r="SY17" s="92"/>
      <c r="SZ17" s="92"/>
      <c r="TA17" s="92"/>
      <c r="TB17" s="92"/>
      <c r="TC17" s="92"/>
      <c r="TD17" s="92"/>
      <c r="TE17" s="92"/>
      <c r="TF17" s="92"/>
      <c r="TG17" s="92"/>
      <c r="TH17" s="92"/>
      <c r="TI17" s="92"/>
      <c r="TJ17" s="92"/>
      <c r="TK17" s="92"/>
      <c r="TL17" s="92"/>
      <c r="TM17" s="92"/>
      <c r="TN17" s="92"/>
      <c r="TO17" s="92"/>
      <c r="TP17" s="92"/>
      <c r="TQ17" s="92"/>
      <c r="TR17" s="92"/>
      <c r="TS17" s="92"/>
      <c r="TT17" s="92"/>
      <c r="TU17" s="92"/>
      <c r="TV17" s="92"/>
      <c r="TW17" s="92"/>
      <c r="TX17" s="92"/>
      <c r="TY17" s="92"/>
      <c r="TZ17" s="92"/>
      <c r="UA17" s="92"/>
      <c r="UB17" s="92"/>
      <c r="UC17" s="92"/>
      <c r="UD17" s="92"/>
      <c r="UE17" s="92"/>
      <c r="UF17" s="92"/>
      <c r="UG17" s="92"/>
      <c r="UH17" s="92"/>
      <c r="UI17" s="92"/>
      <c r="UJ17" s="92"/>
      <c r="UK17" s="92"/>
      <c r="UL17" s="92"/>
      <c r="UM17" s="92"/>
      <c r="UN17" s="92"/>
      <c r="UO17" s="92"/>
      <c r="UP17" s="92"/>
      <c r="UQ17" s="92"/>
      <c r="UR17" s="92"/>
      <c r="US17" s="92"/>
      <c r="UT17" s="92"/>
      <c r="UU17" s="92"/>
      <c r="UV17" s="92"/>
      <c r="UW17" s="92"/>
      <c r="UX17" s="92"/>
      <c r="UY17" s="92"/>
      <c r="UZ17" s="92"/>
      <c r="VA17" s="92"/>
      <c r="VB17" s="92"/>
      <c r="VC17" s="92"/>
      <c r="VD17" s="92"/>
      <c r="VE17" s="92"/>
      <c r="VF17" s="92"/>
      <c r="VG17" s="92"/>
      <c r="VH17" s="92"/>
      <c r="VI17" s="92"/>
      <c r="VJ17" s="92"/>
      <c r="VK17" s="92"/>
      <c r="VL17" s="92"/>
      <c r="VM17" s="92"/>
      <c r="VN17" s="92"/>
      <c r="VO17" s="92"/>
      <c r="VP17" s="92"/>
      <c r="VQ17" s="92"/>
      <c r="VR17" s="92"/>
      <c r="VS17" s="92"/>
      <c r="VT17" s="92"/>
      <c r="VU17" s="92"/>
      <c r="VV17" s="92"/>
      <c r="VW17" s="92"/>
      <c r="VX17" s="92"/>
      <c r="VY17" s="92"/>
      <c r="VZ17" s="92"/>
      <c r="WA17" s="92"/>
      <c r="WB17" s="92"/>
      <c r="WC17" s="92"/>
      <c r="WD17" s="92"/>
      <c r="WE17" s="92"/>
      <c r="WF17" s="92"/>
      <c r="WG17" s="92"/>
      <c r="WH17" s="92"/>
      <c r="WI17" s="92"/>
      <c r="WJ17" s="92"/>
      <c r="WK17" s="92"/>
      <c r="WL17" s="92"/>
      <c r="WM17" s="92"/>
      <c r="WN17" s="92"/>
      <c r="WO17" s="92"/>
      <c r="WP17" s="92"/>
      <c r="WQ17" s="92"/>
      <c r="WR17" s="92"/>
      <c r="WS17" s="92"/>
      <c r="WT17" s="92"/>
      <c r="WU17" s="92"/>
      <c r="WV17" s="92"/>
      <c r="WW17" s="92"/>
      <c r="WX17" s="92"/>
      <c r="WY17" s="92"/>
      <c r="WZ17" s="92"/>
      <c r="XA17" s="92"/>
      <c r="XB17" s="92"/>
      <c r="XC17" s="92"/>
      <c r="XD17" s="92"/>
      <c r="XE17" s="92"/>
      <c r="XF17" s="92"/>
      <c r="XG17" s="92"/>
      <c r="XH17" s="92"/>
      <c r="XI17" s="92"/>
      <c r="XJ17" s="92"/>
      <c r="XK17" s="92"/>
      <c r="XL17" s="92"/>
      <c r="XM17" s="92"/>
      <c r="XN17" s="92"/>
      <c r="XO17" s="92"/>
      <c r="XP17" s="92"/>
      <c r="XQ17" s="92"/>
      <c r="XR17" s="92"/>
      <c r="XS17" s="92"/>
      <c r="XT17" s="92"/>
      <c r="XU17" s="92"/>
      <c r="XV17" s="92"/>
      <c r="XW17" s="92"/>
      <c r="XX17" s="92"/>
      <c r="XY17" s="92"/>
      <c r="XZ17" s="92"/>
      <c r="YA17" s="92"/>
      <c r="YB17" s="92"/>
      <c r="YC17" s="92"/>
      <c r="YD17" s="92"/>
      <c r="YE17" s="92"/>
      <c r="YF17" s="92"/>
      <c r="YG17" s="92"/>
      <c r="YH17" s="92"/>
      <c r="YI17" s="92"/>
      <c r="YJ17" s="92"/>
      <c r="YK17" s="92"/>
      <c r="YL17" s="92"/>
      <c r="YM17" s="92"/>
      <c r="YN17" s="92"/>
      <c r="YO17" s="92"/>
      <c r="YP17" s="92"/>
      <c r="YQ17" s="92"/>
      <c r="YR17" s="92"/>
      <c r="YS17" s="92"/>
      <c r="YT17" s="92"/>
      <c r="YU17" s="92"/>
      <c r="YV17" s="92"/>
      <c r="YW17" s="92"/>
      <c r="YX17" s="92"/>
      <c r="YY17" s="92"/>
      <c r="YZ17" s="92"/>
      <c r="ZA17" s="92"/>
      <c r="ZB17" s="92"/>
      <c r="ZC17" s="92"/>
      <c r="ZD17" s="92"/>
      <c r="ZE17" s="92"/>
      <c r="ZF17" s="92"/>
      <c r="ZG17" s="92"/>
      <c r="ZH17" s="92"/>
      <c r="ZI17" s="92"/>
      <c r="ZJ17" s="92"/>
      <c r="ZK17" s="92"/>
      <c r="ZL17" s="92"/>
      <c r="ZM17" s="92"/>
      <c r="ZN17" s="92"/>
      <c r="ZO17" s="92"/>
      <c r="ZP17" s="92"/>
      <c r="ZQ17" s="92"/>
      <c r="ZR17" s="92"/>
      <c r="ZS17" s="92"/>
      <c r="ZT17" s="92"/>
      <c r="ZU17" s="92"/>
      <c r="ZV17" s="92"/>
      <c r="ZW17" s="92"/>
      <c r="ZX17" s="92"/>
      <c r="ZY17" s="92"/>
      <c r="ZZ17" s="92"/>
      <c r="AAA17" s="92"/>
      <c r="AAB17" s="92"/>
      <c r="AAC17" s="92"/>
      <c r="AAD17" s="92"/>
      <c r="AAE17" s="92"/>
      <c r="AAF17" s="92"/>
      <c r="AAG17" s="92"/>
      <c r="AAH17" s="92"/>
      <c r="AAI17" s="92"/>
      <c r="AAJ17" s="92"/>
      <c r="AAK17" s="92"/>
      <c r="AAL17" s="92"/>
      <c r="AAM17" s="92"/>
      <c r="AAN17" s="92"/>
      <c r="AAO17" s="92"/>
      <c r="AAP17" s="92"/>
      <c r="AAQ17" s="92"/>
      <c r="AAR17" s="92"/>
      <c r="AAS17" s="92"/>
      <c r="AAT17" s="92"/>
      <c r="AAU17" s="92"/>
      <c r="AAV17" s="92"/>
      <c r="AAW17" s="92"/>
      <c r="AAX17" s="92"/>
      <c r="AAY17" s="92"/>
      <c r="AAZ17" s="92"/>
      <c r="ABA17" s="92"/>
      <c r="ABB17" s="92"/>
      <c r="ABC17" s="92"/>
      <c r="ABD17" s="92"/>
      <c r="ABE17" s="92"/>
      <c r="ABF17" s="92"/>
      <c r="ABG17" s="92"/>
      <c r="ABH17" s="92"/>
      <c r="ABI17" s="92"/>
      <c r="ABJ17" s="92"/>
      <c r="ABK17" s="92"/>
      <c r="ABL17" s="92"/>
      <c r="ABM17" s="92"/>
      <c r="ABN17" s="92"/>
      <c r="ABO17" s="92"/>
      <c r="ABP17" s="92"/>
      <c r="ABQ17" s="92"/>
      <c r="ABR17" s="92"/>
      <c r="ABS17" s="92"/>
      <c r="ABT17" s="92"/>
      <c r="ABU17" s="92"/>
      <c r="ABV17" s="92"/>
      <c r="ABW17" s="92"/>
      <c r="ABX17" s="92"/>
      <c r="ABY17" s="92"/>
      <c r="ABZ17" s="92"/>
      <c r="ACA17" s="92"/>
      <c r="ACB17" s="92"/>
      <c r="ACC17" s="92"/>
      <c r="ACD17" s="92"/>
      <c r="ACE17" s="92"/>
      <c r="ACF17" s="92"/>
      <c r="ACG17" s="92"/>
      <c r="ACH17" s="92"/>
      <c r="ACI17" s="92"/>
      <c r="ACJ17" s="92"/>
      <c r="ACK17" s="92"/>
      <c r="ACL17" s="92"/>
      <c r="ACM17" s="92"/>
      <c r="ACN17" s="92"/>
      <c r="ACO17" s="92"/>
      <c r="ACP17" s="92"/>
      <c r="ACQ17" s="92"/>
      <c r="ACR17" s="92"/>
      <c r="ACS17" s="92"/>
      <c r="ACT17" s="92"/>
      <c r="ACU17" s="92"/>
      <c r="ACV17" s="92"/>
      <c r="ACW17" s="92"/>
      <c r="ACX17" s="92"/>
      <c r="ACY17" s="92"/>
      <c r="ACZ17" s="92"/>
      <c r="ADA17" s="92"/>
      <c r="ADB17" s="92"/>
      <c r="ADC17" s="92"/>
      <c r="ADD17" s="92"/>
      <c r="ADE17" s="92"/>
      <c r="ADF17" s="92"/>
      <c r="ADG17" s="92"/>
      <c r="ADH17" s="92"/>
      <c r="ADI17" s="92"/>
      <c r="ADJ17" s="92"/>
      <c r="ADK17" s="92"/>
      <c r="ADL17" s="92"/>
      <c r="ADM17" s="92"/>
      <c r="ADN17" s="92"/>
      <c r="ADO17" s="92"/>
      <c r="ADP17" s="92"/>
      <c r="ADQ17" s="92"/>
      <c r="ADR17" s="92"/>
      <c r="ADS17" s="92"/>
      <c r="ADT17" s="92"/>
      <c r="ADU17" s="92"/>
      <c r="ADV17" s="92"/>
      <c r="ADW17" s="92"/>
      <c r="ADX17" s="92"/>
      <c r="ADY17" s="92"/>
      <c r="ADZ17" s="92"/>
      <c r="AEA17" s="92"/>
      <c r="AEB17" s="92"/>
      <c r="AEC17" s="92"/>
      <c r="AED17" s="92"/>
      <c r="AEE17" s="92"/>
      <c r="AEF17" s="92"/>
      <c r="AEG17" s="92"/>
      <c r="AEH17" s="92"/>
      <c r="AEI17" s="92"/>
      <c r="AEJ17" s="92"/>
      <c r="AEK17" s="92"/>
      <c r="AEL17" s="92"/>
      <c r="AEM17" s="92"/>
      <c r="AEN17" s="92"/>
      <c r="AEO17" s="92"/>
      <c r="AEP17" s="92"/>
      <c r="AEQ17" s="92"/>
      <c r="AER17" s="92"/>
      <c r="AES17" s="92"/>
      <c r="AET17" s="92"/>
      <c r="AEU17" s="92"/>
      <c r="AEV17" s="92"/>
      <c r="AEW17" s="92"/>
      <c r="AEX17" s="92"/>
      <c r="AEY17" s="92"/>
      <c r="AEZ17" s="92"/>
      <c r="AFA17" s="92"/>
      <c r="AFB17" s="92"/>
      <c r="AFC17" s="92"/>
      <c r="AFD17" s="92"/>
      <c r="AFE17" s="92"/>
      <c r="AFF17" s="92"/>
      <c r="AFG17" s="92"/>
      <c r="AFH17" s="92"/>
      <c r="AFI17" s="92"/>
      <c r="AFJ17" s="92"/>
      <c r="AFK17" s="92"/>
      <c r="AFL17" s="92"/>
      <c r="AFM17" s="92"/>
      <c r="AFN17" s="92"/>
      <c r="AFO17" s="92"/>
      <c r="AFP17" s="92"/>
      <c r="AFQ17" s="92"/>
      <c r="AFR17" s="92"/>
      <c r="AFS17" s="92"/>
      <c r="AFT17" s="92"/>
      <c r="AFU17" s="92"/>
      <c r="AFV17" s="92"/>
      <c r="AFW17" s="92"/>
      <c r="AFX17" s="92"/>
      <c r="AFY17" s="92"/>
      <c r="AFZ17" s="92"/>
      <c r="AGA17" s="92"/>
      <c r="AGB17" s="92"/>
      <c r="AGC17" s="92"/>
      <c r="AGD17" s="92"/>
      <c r="AGE17" s="92"/>
      <c r="AGF17" s="92"/>
      <c r="AGG17" s="92"/>
      <c r="AGH17" s="92"/>
      <c r="AGI17" s="92"/>
      <c r="AGJ17" s="92"/>
      <c r="AGK17" s="92"/>
      <c r="AGL17" s="92"/>
      <c r="AGM17" s="92"/>
      <c r="AGN17" s="92"/>
      <c r="AGO17" s="92"/>
      <c r="AGP17" s="92"/>
      <c r="AGQ17" s="92"/>
      <c r="AGR17" s="92"/>
      <c r="AGS17" s="92"/>
      <c r="AGT17" s="92"/>
      <c r="AGU17" s="92"/>
      <c r="AGV17" s="92"/>
      <c r="AGW17" s="92"/>
      <c r="AGX17" s="92"/>
      <c r="AGY17" s="92"/>
      <c r="AGZ17" s="92"/>
      <c r="AHA17" s="92"/>
      <c r="AHB17" s="92"/>
      <c r="AHC17" s="92"/>
      <c r="AHD17" s="92"/>
      <c r="AHE17" s="92"/>
      <c r="AHF17" s="92"/>
      <c r="AHG17" s="92"/>
      <c r="AHH17" s="92"/>
      <c r="AHI17" s="92"/>
      <c r="AHJ17" s="92"/>
      <c r="AHK17" s="92"/>
      <c r="AHL17" s="92"/>
      <c r="AHM17" s="92"/>
      <c r="AHN17" s="92"/>
      <c r="AHO17" s="92"/>
      <c r="AHP17" s="92"/>
      <c r="AHQ17" s="92"/>
      <c r="AHR17" s="92"/>
      <c r="AHS17" s="92"/>
      <c r="AHT17" s="92"/>
      <c r="AHU17" s="92"/>
      <c r="AHV17" s="92"/>
      <c r="AHW17" s="92"/>
      <c r="AHX17" s="92"/>
      <c r="AHY17" s="92"/>
      <c r="AHZ17" s="92"/>
      <c r="AIA17" s="92"/>
      <c r="AIB17" s="92"/>
      <c r="AIC17" s="92"/>
      <c r="AID17" s="92"/>
      <c r="AIE17" s="92"/>
      <c r="AIF17" s="92"/>
      <c r="AIG17" s="92"/>
      <c r="AIH17" s="92"/>
      <c r="AII17" s="92"/>
      <c r="AIJ17" s="92"/>
      <c r="AIK17" s="92"/>
      <c r="AIL17" s="92"/>
      <c r="AIM17" s="92"/>
      <c r="AIN17" s="92"/>
      <c r="AIO17" s="92"/>
      <c r="AIP17" s="92"/>
      <c r="AIQ17" s="92"/>
      <c r="AIR17" s="92"/>
      <c r="AIS17" s="92"/>
      <c r="AIT17" s="92"/>
      <c r="AIU17" s="92"/>
      <c r="AIV17" s="92"/>
      <c r="AIW17" s="92"/>
      <c r="AIX17" s="92"/>
      <c r="AIY17" s="92"/>
      <c r="AIZ17" s="92"/>
      <c r="AJA17" s="92"/>
      <c r="AJB17" s="92"/>
      <c r="AJC17" s="92"/>
      <c r="AJD17" s="92"/>
      <c r="AJE17" s="92"/>
      <c r="AJF17" s="92"/>
      <c r="AJG17" s="92"/>
      <c r="AJH17" s="92"/>
      <c r="AJI17" s="92"/>
      <c r="AJJ17" s="92"/>
      <c r="AJK17" s="92"/>
      <c r="AJL17" s="92"/>
      <c r="AJM17" s="92"/>
      <c r="AJN17" s="92"/>
      <c r="AJO17" s="92"/>
      <c r="AJP17" s="92"/>
      <c r="AJQ17" s="92"/>
      <c r="AJR17" s="92"/>
      <c r="AJS17" s="92"/>
      <c r="AJT17" s="92"/>
      <c r="AJU17" s="92"/>
      <c r="AJV17" s="92"/>
      <c r="AJW17" s="92"/>
      <c r="AJX17" s="92"/>
      <c r="AJY17" s="92"/>
      <c r="AJZ17" s="92"/>
      <c r="AKA17" s="92"/>
      <c r="AKB17" s="92"/>
      <c r="AKC17" s="92"/>
      <c r="AKD17" s="92"/>
      <c r="AKE17" s="92"/>
      <c r="AKF17" s="92"/>
      <c r="AKG17" s="92"/>
      <c r="AKH17" s="92"/>
      <c r="AKI17" s="92"/>
      <c r="AKJ17" s="92"/>
      <c r="AKK17" s="92"/>
      <c r="AKL17" s="92"/>
      <c r="AKM17" s="92"/>
      <c r="AKN17" s="92"/>
      <c r="AKO17" s="92"/>
      <c r="AKP17" s="92"/>
      <c r="AKQ17" s="92"/>
      <c r="AKR17" s="92"/>
      <c r="AKS17" s="92"/>
      <c r="AKT17" s="92"/>
      <c r="AKU17" s="92"/>
      <c r="AKV17" s="92"/>
      <c r="AKW17" s="92"/>
      <c r="AKX17" s="92"/>
      <c r="AKY17" s="92"/>
      <c r="AKZ17" s="92"/>
      <c r="ALA17" s="92"/>
      <c r="ALB17" s="92"/>
      <c r="ALC17" s="92"/>
      <c r="ALD17" s="92"/>
      <c r="ALE17" s="92"/>
      <c r="ALF17" s="92"/>
      <c r="ALG17" s="92"/>
      <c r="ALH17" s="92"/>
      <c r="ALI17" s="92"/>
      <c r="ALJ17" s="92"/>
      <c r="ALK17" s="92"/>
      <c r="ALL17" s="92"/>
      <c r="ALM17" s="92"/>
      <c r="ALN17" s="92"/>
      <c r="ALO17" s="92"/>
      <c r="ALP17" s="92"/>
      <c r="ALQ17" s="92"/>
      <c r="ALR17" s="92"/>
      <c r="ALS17" s="92"/>
      <c r="ALT17" s="92"/>
      <c r="ALU17" s="92"/>
      <c r="ALV17" s="92"/>
      <c r="ALW17" s="92"/>
      <c r="ALX17" s="92"/>
      <c r="ALY17" s="92"/>
      <c r="ALZ17" s="92"/>
      <c r="AMA17" s="92"/>
      <c r="AMB17" s="92"/>
      <c r="AMC17" s="92"/>
      <c r="AMD17" s="92"/>
      <c r="AME17" s="92"/>
      <c r="AMF17" s="92"/>
      <c r="AMG17" s="92"/>
      <c r="AMH17" s="92"/>
      <c r="AMI17" s="92"/>
      <c r="AMJ17" s="92"/>
      <c r="AMK17" s="92"/>
    </row>
    <row r="19" spans="1:1025" s="83" customFormat="1" ht="18.600000000000001" customHeight="1" x14ac:dyDescent="0.25">
      <c r="A19" s="90" t="s">
        <v>106</v>
      </c>
      <c r="B19" s="86" t="s">
        <v>30</v>
      </c>
      <c r="C19" s="86" t="s">
        <v>31</v>
      </c>
      <c r="D19" s="86" t="s">
        <v>32</v>
      </c>
      <c r="E19" s="86" t="s">
        <v>33</v>
      </c>
      <c r="F19" s="86" t="s">
        <v>34</v>
      </c>
      <c r="G19" s="86" t="s">
        <v>35</v>
      </c>
      <c r="H19" s="86" t="s">
        <v>58</v>
      </c>
    </row>
    <row r="20" spans="1:1025" s="83" customFormat="1" ht="25.5" customHeight="1" x14ac:dyDescent="0.25">
      <c r="A20" s="91">
        <v>1</v>
      </c>
      <c r="B20" s="86"/>
      <c r="C20" s="86"/>
      <c r="D20" s="86"/>
      <c r="E20" s="86"/>
      <c r="F20" s="86"/>
      <c r="G20" s="86"/>
      <c r="H20" s="86"/>
    </row>
    <row r="21" spans="1:1025" s="83" customFormat="1" ht="25.5" customHeight="1" x14ac:dyDescent="0.25">
      <c r="A21" s="91">
        <v>2</v>
      </c>
      <c r="B21" s="86"/>
      <c r="C21" s="86"/>
      <c r="D21" s="86"/>
      <c r="E21" s="86"/>
      <c r="F21" s="86"/>
      <c r="G21" s="86"/>
      <c r="H21" s="86"/>
    </row>
    <row r="22" spans="1:1025" s="83" customFormat="1" ht="25.5" customHeight="1" x14ac:dyDescent="0.25">
      <c r="A22" s="100">
        <v>3</v>
      </c>
      <c r="B22" s="86"/>
      <c r="C22" s="86"/>
      <c r="D22" s="86"/>
      <c r="E22" s="86"/>
      <c r="F22" s="86"/>
      <c r="G22" s="86"/>
      <c r="H22" s="86"/>
    </row>
    <row r="23" spans="1:1025" s="83" customFormat="1" ht="25.5" customHeight="1" x14ac:dyDescent="0.25">
      <c r="A23" s="91">
        <v>4</v>
      </c>
      <c r="B23" s="86"/>
      <c r="C23" s="86"/>
      <c r="D23" s="86"/>
      <c r="E23" s="86"/>
      <c r="F23" s="86"/>
      <c r="G23" s="86"/>
      <c r="H23" s="86"/>
    </row>
    <row r="24" spans="1:1025" s="83" customFormat="1" ht="25.5" customHeight="1" x14ac:dyDescent="0.25">
      <c r="A24" s="91">
        <v>5</v>
      </c>
      <c r="B24" s="86"/>
      <c r="C24" s="86"/>
      <c r="D24" s="86"/>
      <c r="E24" s="86"/>
      <c r="F24" s="86"/>
      <c r="G24" s="86"/>
      <c r="H24" s="86"/>
    </row>
    <row r="25" spans="1:1025" s="83" customFormat="1" ht="25.5" customHeight="1" x14ac:dyDescent="0.25">
      <c r="A25" s="91">
        <v>6</v>
      </c>
      <c r="B25" s="86"/>
      <c r="C25" s="86"/>
      <c r="D25" s="86"/>
      <c r="E25" s="86"/>
      <c r="F25" s="86"/>
      <c r="G25" s="86"/>
      <c r="H25" s="86"/>
    </row>
    <row r="26" spans="1:1025" s="83" customFormat="1" ht="25.5" customHeight="1" x14ac:dyDescent="0.25">
      <c r="A26" s="91">
        <v>7</v>
      </c>
      <c r="B26" s="86"/>
      <c r="C26" s="86"/>
      <c r="D26" s="86"/>
      <c r="E26" s="86"/>
      <c r="F26" s="86"/>
      <c r="G26" s="86"/>
      <c r="H26" s="86"/>
    </row>
    <row r="27" spans="1:1025" s="83" customFormat="1" ht="25.5" customHeight="1" x14ac:dyDescent="0.25">
      <c r="A27" s="21"/>
      <c r="B27"/>
      <c r="C27"/>
      <c r="D27"/>
      <c r="E27"/>
      <c r="F27"/>
      <c r="G27"/>
      <c r="H27"/>
    </row>
    <row r="28" spans="1:1025" s="83" customFormat="1" ht="25.5" customHeight="1" x14ac:dyDescent="0.25">
      <c r="A28" s="21"/>
      <c r="B28"/>
      <c r="C28"/>
      <c r="D28"/>
      <c r="E28"/>
      <c r="F28"/>
      <c r="G28"/>
      <c r="H28"/>
    </row>
    <row r="29" spans="1:1025" s="83" customFormat="1" ht="25.5" customHeight="1" x14ac:dyDescent="0.25">
      <c r="A29" s="21"/>
      <c r="B29"/>
      <c r="C29"/>
      <c r="D29"/>
      <c r="E29"/>
      <c r="F29"/>
      <c r="G29"/>
      <c r="H29"/>
    </row>
    <row r="30" spans="1:1025" s="83" customFormat="1" ht="25.5" customHeight="1" x14ac:dyDescent="0.25">
      <c r="A30" s="21"/>
      <c r="B30"/>
      <c r="C30"/>
      <c r="D30"/>
      <c r="E30"/>
      <c r="F30"/>
      <c r="G30"/>
      <c r="H30"/>
    </row>
    <row r="31" spans="1:1025" s="83" customFormat="1" ht="25.5" customHeight="1" x14ac:dyDescent="0.25">
      <c r="A31" s="21"/>
      <c r="B31"/>
      <c r="C31"/>
      <c r="D31"/>
      <c r="E31"/>
      <c r="F31"/>
      <c r="G31"/>
      <c r="H31"/>
    </row>
    <row r="32" spans="1:1025" s="83" customFormat="1" ht="25.5" customHeight="1" x14ac:dyDescent="0.25">
      <c r="A32" s="21"/>
      <c r="B32"/>
      <c r="C32"/>
      <c r="D32"/>
      <c r="E32"/>
      <c r="F32"/>
      <c r="G32"/>
      <c r="H32"/>
    </row>
    <row r="33" spans="1:1025" s="83" customFormat="1" ht="20.25" customHeight="1" x14ac:dyDescent="0.25">
      <c r="A33" s="21"/>
      <c r="B33"/>
      <c r="C33"/>
      <c r="D33"/>
      <c r="E33"/>
      <c r="F33"/>
      <c r="G33"/>
      <c r="H33"/>
    </row>
    <row r="34" spans="1:1025" s="83" customFormat="1" ht="25.5" customHeight="1" x14ac:dyDescent="0.25">
      <c r="A34" s="21"/>
      <c r="B34"/>
      <c r="C34"/>
      <c r="D34"/>
      <c r="E34"/>
      <c r="F34" s="84" t="s">
        <v>107</v>
      </c>
      <c r="G34"/>
      <c r="H34"/>
    </row>
    <row r="35" spans="1:1025" s="93" customFormat="1" ht="18" customHeight="1" x14ac:dyDescent="0.2">
      <c r="A35" s="89" t="s">
        <v>22</v>
      </c>
      <c r="B35" s="87" t="s">
        <v>23</v>
      </c>
      <c r="E35" s="87">
        <v>2.8</v>
      </c>
      <c r="F35" s="87" t="s">
        <v>61</v>
      </c>
      <c r="G35" s="87"/>
      <c r="H35" s="87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  <c r="IX35" s="92"/>
      <c r="IY35" s="92"/>
      <c r="IZ35" s="92"/>
      <c r="JA35" s="92"/>
      <c r="JB35" s="92"/>
      <c r="JC35" s="92"/>
      <c r="JD35" s="92"/>
      <c r="JE35" s="92"/>
      <c r="JF35" s="92"/>
      <c r="JG35" s="92"/>
      <c r="JH35" s="92"/>
      <c r="JI35" s="92"/>
      <c r="JJ35" s="92"/>
      <c r="JK35" s="92"/>
      <c r="JL35" s="92"/>
      <c r="JM35" s="92"/>
      <c r="JN35" s="92"/>
      <c r="JO35" s="92"/>
      <c r="JP35" s="92"/>
      <c r="JQ35" s="92"/>
      <c r="JR35" s="92"/>
      <c r="JS35" s="92"/>
      <c r="JT35" s="92"/>
      <c r="JU35" s="92"/>
      <c r="JV35" s="92"/>
      <c r="JW35" s="92"/>
      <c r="JX35" s="92"/>
      <c r="JY35" s="92"/>
      <c r="JZ35" s="92"/>
      <c r="KA35" s="92"/>
      <c r="KB35" s="92"/>
      <c r="KC35" s="92"/>
      <c r="KD35" s="92"/>
      <c r="KE35" s="92"/>
      <c r="KF35" s="92"/>
      <c r="KG35" s="92"/>
      <c r="KH35" s="92"/>
      <c r="KI35" s="92"/>
      <c r="KJ35" s="92"/>
      <c r="KK35" s="92"/>
      <c r="KL35" s="92"/>
      <c r="KM35" s="92"/>
      <c r="KN35" s="92"/>
      <c r="KO35" s="92"/>
      <c r="KP35" s="92"/>
      <c r="KQ35" s="92"/>
      <c r="KR35" s="92"/>
      <c r="KS35" s="92"/>
      <c r="KT35" s="92"/>
      <c r="KU35" s="92"/>
      <c r="KV35" s="92"/>
      <c r="KW35" s="92"/>
      <c r="KX35" s="92"/>
      <c r="KY35" s="92"/>
      <c r="KZ35" s="92"/>
      <c r="LA35" s="92"/>
      <c r="LB35" s="92"/>
      <c r="LC35" s="92"/>
      <c r="LD35" s="92"/>
      <c r="LE35" s="92"/>
      <c r="LF35" s="92"/>
      <c r="LG35" s="92"/>
      <c r="LH35" s="92"/>
      <c r="LI35" s="92"/>
      <c r="LJ35" s="92"/>
      <c r="LK35" s="92"/>
      <c r="LL35" s="92"/>
      <c r="LM35" s="92"/>
      <c r="LN35" s="92"/>
      <c r="LO35" s="92"/>
      <c r="LP35" s="92"/>
      <c r="LQ35" s="92"/>
      <c r="LR35" s="92"/>
      <c r="LS35" s="92"/>
      <c r="LT35" s="92"/>
      <c r="LU35" s="92"/>
      <c r="LV35" s="92"/>
      <c r="LW35" s="92"/>
      <c r="LX35" s="92"/>
      <c r="LY35" s="92"/>
      <c r="LZ35" s="92"/>
      <c r="MA35" s="92"/>
      <c r="MB35" s="92"/>
      <c r="MC35" s="92"/>
      <c r="MD35" s="92"/>
      <c r="ME35" s="92"/>
      <c r="MF35" s="92"/>
      <c r="MG35" s="92"/>
      <c r="MH35" s="92"/>
      <c r="MI35" s="92"/>
      <c r="MJ35" s="92"/>
      <c r="MK35" s="92"/>
      <c r="ML35" s="92"/>
      <c r="MM35" s="92"/>
      <c r="MN35" s="92"/>
      <c r="MO35" s="92"/>
      <c r="MP35" s="92"/>
      <c r="MQ35" s="92"/>
      <c r="MR35" s="92"/>
      <c r="MS35" s="92"/>
      <c r="MT35" s="92"/>
      <c r="MU35" s="92"/>
      <c r="MV35" s="92"/>
      <c r="MW35" s="92"/>
      <c r="MX35" s="92"/>
      <c r="MY35" s="92"/>
      <c r="MZ35" s="92"/>
      <c r="NA35" s="92"/>
      <c r="NB35" s="92"/>
      <c r="NC35" s="92"/>
      <c r="ND35" s="92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2"/>
      <c r="NS35" s="92"/>
      <c r="NT35" s="92"/>
      <c r="NU35" s="92"/>
      <c r="NV35" s="92"/>
      <c r="NW35" s="92"/>
      <c r="NX35" s="92"/>
      <c r="NY35" s="92"/>
      <c r="NZ35" s="92"/>
      <c r="OA35" s="92"/>
      <c r="OB35" s="92"/>
      <c r="OC35" s="92"/>
      <c r="OD35" s="92"/>
      <c r="OE35" s="92"/>
      <c r="OF35" s="92"/>
      <c r="OG35" s="92"/>
      <c r="OH35" s="92"/>
      <c r="OI35" s="92"/>
      <c r="OJ35" s="92"/>
      <c r="OK35" s="92"/>
      <c r="OL35" s="92"/>
      <c r="OM35" s="92"/>
      <c r="ON35" s="92"/>
      <c r="OO35" s="92"/>
      <c r="OP35" s="92"/>
      <c r="OQ35" s="92"/>
      <c r="OR35" s="92"/>
      <c r="OS35" s="92"/>
      <c r="OT35" s="92"/>
      <c r="OU35" s="92"/>
      <c r="OV35" s="92"/>
      <c r="OW35" s="92"/>
      <c r="OX35" s="92"/>
      <c r="OY35" s="92"/>
      <c r="OZ35" s="92"/>
      <c r="PA35" s="92"/>
      <c r="PB35" s="92"/>
      <c r="PC35" s="92"/>
      <c r="PD35" s="92"/>
      <c r="PE35" s="92"/>
      <c r="PF35" s="92"/>
      <c r="PG35" s="92"/>
      <c r="PH35" s="92"/>
      <c r="PI35" s="92"/>
      <c r="PJ35" s="92"/>
      <c r="PK35" s="92"/>
      <c r="PL35" s="92"/>
      <c r="PM35" s="92"/>
      <c r="PN35" s="92"/>
      <c r="PO35" s="92"/>
      <c r="PP35" s="92"/>
      <c r="PQ35" s="92"/>
      <c r="PR35" s="92"/>
      <c r="PS35" s="92"/>
      <c r="PT35" s="92"/>
      <c r="PU35" s="92"/>
      <c r="PV35" s="92"/>
      <c r="PW35" s="92"/>
      <c r="PX35" s="92"/>
      <c r="PY35" s="92"/>
      <c r="PZ35" s="92"/>
      <c r="QA35" s="92"/>
      <c r="QB35" s="92"/>
      <c r="QC35" s="92"/>
      <c r="QD35" s="92"/>
      <c r="QE35" s="92"/>
      <c r="QF35" s="92"/>
      <c r="QG35" s="92"/>
      <c r="QH35" s="92"/>
      <c r="QI35" s="92"/>
      <c r="QJ35" s="92"/>
      <c r="QK35" s="92"/>
      <c r="QL35" s="92"/>
      <c r="QM35" s="92"/>
      <c r="QN35" s="92"/>
      <c r="QO35" s="92"/>
      <c r="QP35" s="92"/>
      <c r="QQ35" s="92"/>
      <c r="QR35" s="92"/>
      <c r="QS35" s="92"/>
      <c r="QT35" s="92"/>
      <c r="QU35" s="92"/>
      <c r="QV35" s="92"/>
      <c r="QW35" s="92"/>
      <c r="QX35" s="92"/>
      <c r="QY35" s="92"/>
      <c r="QZ35" s="92"/>
      <c r="RA35" s="92"/>
      <c r="RB35" s="92"/>
      <c r="RC35" s="92"/>
      <c r="RD35" s="92"/>
      <c r="RE35" s="92"/>
      <c r="RF35" s="92"/>
      <c r="RG35" s="92"/>
      <c r="RH35" s="92"/>
      <c r="RI35" s="92"/>
      <c r="RJ35" s="92"/>
      <c r="RK35" s="92"/>
      <c r="RL35" s="92"/>
      <c r="RM35" s="92"/>
      <c r="RN35" s="92"/>
      <c r="RO35" s="92"/>
      <c r="RP35" s="92"/>
      <c r="RQ35" s="92"/>
      <c r="RR35" s="92"/>
      <c r="RS35" s="92"/>
      <c r="RT35" s="92"/>
      <c r="RU35" s="92"/>
      <c r="RV35" s="92"/>
      <c r="RW35" s="92"/>
      <c r="RX35" s="92"/>
      <c r="RY35" s="92"/>
      <c r="RZ35" s="92"/>
      <c r="SA35" s="92"/>
      <c r="SB35" s="92"/>
      <c r="SC35" s="92"/>
      <c r="SD35" s="92"/>
      <c r="SE35" s="92"/>
      <c r="SF35" s="92"/>
      <c r="SG35" s="92"/>
      <c r="SH35" s="92"/>
      <c r="SI35" s="92"/>
      <c r="SJ35" s="92"/>
      <c r="SK35" s="92"/>
      <c r="SL35" s="92"/>
      <c r="SM35" s="92"/>
      <c r="SN35" s="92"/>
      <c r="SO35" s="92"/>
      <c r="SP35" s="92"/>
      <c r="SQ35" s="92"/>
      <c r="SR35" s="92"/>
      <c r="SS35" s="92"/>
      <c r="ST35" s="92"/>
      <c r="SU35" s="92"/>
      <c r="SV35" s="92"/>
      <c r="SW35" s="92"/>
      <c r="SX35" s="92"/>
      <c r="SY35" s="92"/>
      <c r="SZ35" s="92"/>
      <c r="TA35" s="92"/>
      <c r="TB35" s="92"/>
      <c r="TC35" s="92"/>
      <c r="TD35" s="92"/>
      <c r="TE35" s="92"/>
      <c r="TF35" s="92"/>
      <c r="TG35" s="92"/>
      <c r="TH35" s="92"/>
      <c r="TI35" s="92"/>
      <c r="TJ35" s="92"/>
      <c r="TK35" s="92"/>
      <c r="TL35" s="92"/>
      <c r="TM35" s="92"/>
      <c r="TN35" s="92"/>
      <c r="TO35" s="92"/>
      <c r="TP35" s="92"/>
      <c r="TQ35" s="92"/>
      <c r="TR35" s="92"/>
      <c r="TS35" s="92"/>
      <c r="TT35" s="92"/>
      <c r="TU35" s="92"/>
      <c r="TV35" s="92"/>
      <c r="TW35" s="92"/>
      <c r="TX35" s="92"/>
      <c r="TY35" s="92"/>
      <c r="TZ35" s="92"/>
      <c r="UA35" s="92"/>
      <c r="UB35" s="92"/>
      <c r="UC35" s="92"/>
      <c r="UD35" s="92"/>
      <c r="UE35" s="92"/>
      <c r="UF35" s="92"/>
      <c r="UG35" s="92"/>
      <c r="UH35" s="92"/>
      <c r="UI35" s="92"/>
      <c r="UJ35" s="92"/>
      <c r="UK35" s="92"/>
      <c r="UL35" s="92"/>
      <c r="UM35" s="92"/>
      <c r="UN35" s="92"/>
      <c r="UO35" s="92"/>
      <c r="UP35" s="92"/>
      <c r="UQ35" s="92"/>
      <c r="UR35" s="92"/>
      <c r="US35" s="92"/>
      <c r="UT35" s="92"/>
      <c r="UU35" s="92"/>
      <c r="UV35" s="92"/>
      <c r="UW35" s="92"/>
      <c r="UX35" s="92"/>
      <c r="UY35" s="92"/>
      <c r="UZ35" s="92"/>
      <c r="VA35" s="92"/>
      <c r="VB35" s="92"/>
      <c r="VC35" s="92"/>
      <c r="VD35" s="92"/>
      <c r="VE35" s="92"/>
      <c r="VF35" s="92"/>
      <c r="VG35" s="92"/>
      <c r="VH35" s="92"/>
      <c r="VI35" s="92"/>
      <c r="VJ35" s="92"/>
      <c r="VK35" s="92"/>
      <c r="VL35" s="92"/>
      <c r="VM35" s="92"/>
      <c r="VN35" s="92"/>
      <c r="VO35" s="92"/>
      <c r="VP35" s="92"/>
      <c r="VQ35" s="92"/>
      <c r="VR35" s="92"/>
      <c r="VS35" s="92"/>
      <c r="VT35" s="92"/>
      <c r="VU35" s="92"/>
      <c r="VV35" s="92"/>
      <c r="VW35" s="92"/>
      <c r="VX35" s="92"/>
      <c r="VY35" s="92"/>
      <c r="VZ35" s="92"/>
      <c r="WA35" s="92"/>
      <c r="WB35" s="92"/>
      <c r="WC35" s="92"/>
      <c r="WD35" s="92"/>
      <c r="WE35" s="92"/>
      <c r="WF35" s="92"/>
      <c r="WG35" s="92"/>
      <c r="WH35" s="92"/>
      <c r="WI35" s="92"/>
      <c r="WJ35" s="92"/>
      <c r="WK35" s="92"/>
      <c r="WL35" s="92"/>
      <c r="WM35" s="92"/>
      <c r="WN35" s="92"/>
      <c r="WO35" s="92"/>
      <c r="WP35" s="92"/>
      <c r="WQ35" s="92"/>
      <c r="WR35" s="92"/>
      <c r="WS35" s="92"/>
      <c r="WT35" s="92"/>
      <c r="WU35" s="92"/>
      <c r="WV35" s="92"/>
      <c r="WW35" s="92"/>
      <c r="WX35" s="92"/>
      <c r="WY35" s="92"/>
      <c r="WZ35" s="92"/>
      <c r="XA35" s="92"/>
      <c r="XB35" s="92"/>
      <c r="XC35" s="92"/>
      <c r="XD35" s="92"/>
      <c r="XE35" s="92"/>
      <c r="XF35" s="92"/>
      <c r="XG35" s="92"/>
      <c r="XH35" s="92"/>
      <c r="XI35" s="92"/>
      <c r="XJ35" s="92"/>
      <c r="XK35" s="92"/>
      <c r="XL35" s="92"/>
      <c r="XM35" s="92"/>
      <c r="XN35" s="92"/>
      <c r="XO35" s="92"/>
      <c r="XP35" s="92"/>
      <c r="XQ35" s="92"/>
      <c r="XR35" s="92"/>
      <c r="XS35" s="92"/>
      <c r="XT35" s="92"/>
      <c r="XU35" s="92"/>
      <c r="XV35" s="92"/>
      <c r="XW35" s="92"/>
      <c r="XX35" s="92"/>
      <c r="XY35" s="92"/>
      <c r="XZ35" s="92"/>
      <c r="YA35" s="92"/>
      <c r="YB35" s="92"/>
      <c r="YC35" s="92"/>
      <c r="YD35" s="92"/>
      <c r="YE35" s="92"/>
      <c r="YF35" s="92"/>
      <c r="YG35" s="92"/>
      <c r="YH35" s="92"/>
      <c r="YI35" s="92"/>
      <c r="YJ35" s="92"/>
      <c r="YK35" s="92"/>
      <c r="YL35" s="92"/>
      <c r="YM35" s="92"/>
      <c r="YN35" s="92"/>
      <c r="YO35" s="92"/>
      <c r="YP35" s="92"/>
      <c r="YQ35" s="92"/>
      <c r="YR35" s="92"/>
      <c r="YS35" s="92"/>
      <c r="YT35" s="92"/>
      <c r="YU35" s="92"/>
      <c r="YV35" s="92"/>
      <c r="YW35" s="92"/>
      <c r="YX35" s="92"/>
      <c r="YY35" s="92"/>
      <c r="YZ35" s="92"/>
      <c r="ZA35" s="92"/>
      <c r="ZB35" s="92"/>
      <c r="ZC35" s="92"/>
      <c r="ZD35" s="92"/>
      <c r="ZE35" s="92"/>
      <c r="ZF35" s="92"/>
      <c r="ZG35" s="92"/>
      <c r="ZH35" s="92"/>
      <c r="ZI35" s="92"/>
      <c r="ZJ35" s="92"/>
      <c r="ZK35" s="92"/>
      <c r="ZL35" s="92"/>
      <c r="ZM35" s="92"/>
      <c r="ZN35" s="92"/>
      <c r="ZO35" s="92"/>
      <c r="ZP35" s="92"/>
      <c r="ZQ35" s="92"/>
      <c r="ZR35" s="92"/>
      <c r="ZS35" s="92"/>
      <c r="ZT35" s="92"/>
      <c r="ZU35" s="92"/>
      <c r="ZV35" s="92"/>
      <c r="ZW35" s="92"/>
      <c r="ZX35" s="92"/>
      <c r="ZY35" s="92"/>
      <c r="ZZ35" s="92"/>
      <c r="AAA35" s="92"/>
      <c r="AAB35" s="92"/>
      <c r="AAC35" s="92"/>
      <c r="AAD35" s="92"/>
      <c r="AAE35" s="92"/>
      <c r="AAF35" s="92"/>
      <c r="AAG35" s="92"/>
      <c r="AAH35" s="92"/>
      <c r="AAI35" s="92"/>
      <c r="AAJ35" s="92"/>
      <c r="AAK35" s="92"/>
      <c r="AAL35" s="92"/>
      <c r="AAM35" s="92"/>
      <c r="AAN35" s="92"/>
      <c r="AAO35" s="92"/>
      <c r="AAP35" s="92"/>
      <c r="AAQ35" s="92"/>
      <c r="AAR35" s="92"/>
      <c r="AAS35" s="92"/>
      <c r="AAT35" s="92"/>
      <c r="AAU35" s="92"/>
      <c r="AAV35" s="92"/>
      <c r="AAW35" s="92"/>
      <c r="AAX35" s="92"/>
      <c r="AAY35" s="92"/>
      <c r="AAZ35" s="92"/>
      <c r="ABA35" s="92"/>
      <c r="ABB35" s="92"/>
      <c r="ABC35" s="92"/>
      <c r="ABD35" s="92"/>
      <c r="ABE35" s="92"/>
      <c r="ABF35" s="92"/>
      <c r="ABG35" s="92"/>
      <c r="ABH35" s="92"/>
      <c r="ABI35" s="92"/>
      <c r="ABJ35" s="92"/>
      <c r="ABK35" s="92"/>
      <c r="ABL35" s="92"/>
      <c r="ABM35" s="92"/>
      <c r="ABN35" s="92"/>
      <c r="ABO35" s="92"/>
      <c r="ABP35" s="92"/>
      <c r="ABQ35" s="92"/>
      <c r="ABR35" s="92"/>
      <c r="ABS35" s="92"/>
      <c r="ABT35" s="92"/>
      <c r="ABU35" s="92"/>
      <c r="ABV35" s="92"/>
      <c r="ABW35" s="92"/>
      <c r="ABX35" s="92"/>
      <c r="ABY35" s="92"/>
      <c r="ABZ35" s="92"/>
      <c r="ACA35" s="92"/>
      <c r="ACB35" s="92"/>
      <c r="ACC35" s="92"/>
      <c r="ACD35" s="92"/>
      <c r="ACE35" s="92"/>
      <c r="ACF35" s="92"/>
      <c r="ACG35" s="92"/>
      <c r="ACH35" s="92"/>
      <c r="ACI35" s="92"/>
      <c r="ACJ35" s="92"/>
      <c r="ACK35" s="92"/>
      <c r="ACL35" s="92"/>
      <c r="ACM35" s="92"/>
      <c r="ACN35" s="92"/>
      <c r="ACO35" s="92"/>
      <c r="ACP35" s="92"/>
      <c r="ACQ35" s="92"/>
      <c r="ACR35" s="92"/>
      <c r="ACS35" s="92"/>
      <c r="ACT35" s="92"/>
      <c r="ACU35" s="92"/>
      <c r="ACV35" s="92"/>
      <c r="ACW35" s="92"/>
      <c r="ACX35" s="92"/>
      <c r="ACY35" s="92"/>
      <c r="ACZ35" s="92"/>
      <c r="ADA35" s="92"/>
      <c r="ADB35" s="92"/>
      <c r="ADC35" s="92"/>
      <c r="ADD35" s="92"/>
      <c r="ADE35" s="92"/>
      <c r="ADF35" s="92"/>
      <c r="ADG35" s="92"/>
      <c r="ADH35" s="92"/>
      <c r="ADI35" s="92"/>
      <c r="ADJ35" s="92"/>
      <c r="ADK35" s="92"/>
      <c r="ADL35" s="92"/>
      <c r="ADM35" s="92"/>
      <c r="ADN35" s="92"/>
      <c r="ADO35" s="92"/>
      <c r="ADP35" s="92"/>
      <c r="ADQ35" s="92"/>
      <c r="ADR35" s="92"/>
      <c r="ADS35" s="92"/>
      <c r="ADT35" s="92"/>
      <c r="ADU35" s="92"/>
      <c r="ADV35" s="92"/>
      <c r="ADW35" s="92"/>
      <c r="ADX35" s="92"/>
      <c r="ADY35" s="92"/>
      <c r="ADZ35" s="92"/>
      <c r="AEA35" s="92"/>
      <c r="AEB35" s="92"/>
      <c r="AEC35" s="92"/>
      <c r="AED35" s="92"/>
      <c r="AEE35" s="92"/>
      <c r="AEF35" s="92"/>
      <c r="AEG35" s="92"/>
      <c r="AEH35" s="92"/>
      <c r="AEI35" s="92"/>
      <c r="AEJ35" s="92"/>
      <c r="AEK35" s="92"/>
      <c r="AEL35" s="92"/>
      <c r="AEM35" s="92"/>
      <c r="AEN35" s="92"/>
      <c r="AEO35" s="92"/>
      <c r="AEP35" s="92"/>
      <c r="AEQ35" s="92"/>
      <c r="AER35" s="92"/>
      <c r="AES35" s="92"/>
      <c r="AET35" s="92"/>
      <c r="AEU35" s="92"/>
      <c r="AEV35" s="92"/>
      <c r="AEW35" s="92"/>
      <c r="AEX35" s="92"/>
      <c r="AEY35" s="92"/>
      <c r="AEZ35" s="92"/>
      <c r="AFA35" s="92"/>
      <c r="AFB35" s="92"/>
      <c r="AFC35" s="92"/>
      <c r="AFD35" s="92"/>
      <c r="AFE35" s="92"/>
      <c r="AFF35" s="92"/>
      <c r="AFG35" s="92"/>
      <c r="AFH35" s="92"/>
      <c r="AFI35" s="92"/>
      <c r="AFJ35" s="92"/>
      <c r="AFK35" s="92"/>
      <c r="AFL35" s="92"/>
      <c r="AFM35" s="92"/>
      <c r="AFN35" s="92"/>
      <c r="AFO35" s="92"/>
      <c r="AFP35" s="92"/>
      <c r="AFQ35" s="92"/>
      <c r="AFR35" s="92"/>
      <c r="AFS35" s="92"/>
      <c r="AFT35" s="92"/>
      <c r="AFU35" s="92"/>
      <c r="AFV35" s="92"/>
      <c r="AFW35" s="92"/>
      <c r="AFX35" s="92"/>
      <c r="AFY35" s="92"/>
      <c r="AFZ35" s="92"/>
      <c r="AGA35" s="92"/>
      <c r="AGB35" s="92"/>
      <c r="AGC35" s="92"/>
      <c r="AGD35" s="92"/>
      <c r="AGE35" s="92"/>
      <c r="AGF35" s="92"/>
      <c r="AGG35" s="92"/>
      <c r="AGH35" s="92"/>
      <c r="AGI35" s="92"/>
      <c r="AGJ35" s="92"/>
      <c r="AGK35" s="92"/>
      <c r="AGL35" s="92"/>
      <c r="AGM35" s="92"/>
      <c r="AGN35" s="92"/>
      <c r="AGO35" s="92"/>
      <c r="AGP35" s="92"/>
      <c r="AGQ35" s="92"/>
      <c r="AGR35" s="92"/>
      <c r="AGS35" s="92"/>
      <c r="AGT35" s="92"/>
      <c r="AGU35" s="92"/>
      <c r="AGV35" s="92"/>
      <c r="AGW35" s="92"/>
      <c r="AGX35" s="92"/>
      <c r="AGY35" s="92"/>
      <c r="AGZ35" s="92"/>
      <c r="AHA35" s="92"/>
      <c r="AHB35" s="92"/>
      <c r="AHC35" s="92"/>
      <c r="AHD35" s="92"/>
      <c r="AHE35" s="92"/>
      <c r="AHF35" s="92"/>
      <c r="AHG35" s="92"/>
      <c r="AHH35" s="92"/>
      <c r="AHI35" s="92"/>
      <c r="AHJ35" s="92"/>
      <c r="AHK35" s="92"/>
      <c r="AHL35" s="92"/>
      <c r="AHM35" s="92"/>
      <c r="AHN35" s="92"/>
      <c r="AHO35" s="92"/>
      <c r="AHP35" s="92"/>
      <c r="AHQ35" s="92"/>
      <c r="AHR35" s="92"/>
      <c r="AHS35" s="92"/>
      <c r="AHT35" s="92"/>
      <c r="AHU35" s="92"/>
      <c r="AHV35" s="92"/>
      <c r="AHW35" s="92"/>
      <c r="AHX35" s="92"/>
      <c r="AHY35" s="92"/>
      <c r="AHZ35" s="92"/>
      <c r="AIA35" s="92"/>
      <c r="AIB35" s="92"/>
      <c r="AIC35" s="92"/>
      <c r="AID35" s="92"/>
      <c r="AIE35" s="92"/>
      <c r="AIF35" s="92"/>
      <c r="AIG35" s="92"/>
      <c r="AIH35" s="92"/>
      <c r="AII35" s="92"/>
      <c r="AIJ35" s="92"/>
      <c r="AIK35" s="92"/>
      <c r="AIL35" s="92"/>
      <c r="AIM35" s="92"/>
      <c r="AIN35" s="92"/>
      <c r="AIO35" s="92"/>
      <c r="AIP35" s="92"/>
      <c r="AIQ35" s="92"/>
      <c r="AIR35" s="92"/>
      <c r="AIS35" s="92"/>
      <c r="AIT35" s="92"/>
      <c r="AIU35" s="92"/>
      <c r="AIV35" s="92"/>
      <c r="AIW35" s="92"/>
      <c r="AIX35" s="92"/>
      <c r="AIY35" s="92"/>
      <c r="AIZ35" s="92"/>
      <c r="AJA35" s="92"/>
      <c r="AJB35" s="92"/>
      <c r="AJC35" s="92"/>
      <c r="AJD35" s="92"/>
      <c r="AJE35" s="92"/>
      <c r="AJF35" s="92"/>
      <c r="AJG35" s="92"/>
      <c r="AJH35" s="92"/>
      <c r="AJI35" s="92"/>
      <c r="AJJ35" s="92"/>
      <c r="AJK35" s="92"/>
      <c r="AJL35" s="92"/>
      <c r="AJM35" s="92"/>
      <c r="AJN35" s="92"/>
      <c r="AJO35" s="92"/>
      <c r="AJP35" s="92"/>
      <c r="AJQ35" s="92"/>
      <c r="AJR35" s="92"/>
      <c r="AJS35" s="92"/>
      <c r="AJT35" s="92"/>
      <c r="AJU35" s="92"/>
      <c r="AJV35" s="92"/>
      <c r="AJW35" s="92"/>
      <c r="AJX35" s="92"/>
      <c r="AJY35" s="92"/>
      <c r="AJZ35" s="92"/>
      <c r="AKA35" s="92"/>
      <c r="AKB35" s="92"/>
      <c r="AKC35" s="92"/>
      <c r="AKD35" s="92"/>
      <c r="AKE35" s="92"/>
      <c r="AKF35" s="92"/>
      <c r="AKG35" s="92"/>
      <c r="AKH35" s="92"/>
      <c r="AKI35" s="92"/>
      <c r="AKJ35" s="92"/>
      <c r="AKK35" s="92"/>
      <c r="AKL35" s="92"/>
      <c r="AKM35" s="92"/>
      <c r="AKN35" s="92"/>
      <c r="AKO35" s="92"/>
      <c r="AKP35" s="92"/>
      <c r="AKQ35" s="92"/>
      <c r="AKR35" s="92"/>
      <c r="AKS35" s="92"/>
      <c r="AKT35" s="92"/>
      <c r="AKU35" s="92"/>
      <c r="AKV35" s="92"/>
      <c r="AKW35" s="92"/>
      <c r="AKX35" s="92"/>
      <c r="AKY35" s="92"/>
      <c r="AKZ35" s="92"/>
      <c r="ALA35" s="92"/>
      <c r="ALB35" s="92"/>
      <c r="ALC35" s="92"/>
      <c r="ALD35" s="92"/>
      <c r="ALE35" s="92"/>
      <c r="ALF35" s="92"/>
      <c r="ALG35" s="92"/>
      <c r="ALH35" s="92"/>
      <c r="ALI35" s="92"/>
      <c r="ALJ35" s="92"/>
      <c r="ALK35" s="92"/>
      <c r="ALL35" s="92"/>
      <c r="ALM35" s="92"/>
      <c r="ALN35" s="92"/>
      <c r="ALO35" s="92"/>
      <c r="ALP35" s="92"/>
      <c r="ALQ35" s="92"/>
      <c r="ALR35" s="92"/>
      <c r="ALS35" s="92"/>
      <c r="ALT35" s="92"/>
      <c r="ALU35" s="92"/>
      <c r="ALV35" s="92"/>
      <c r="ALW35" s="92"/>
      <c r="ALX35" s="92"/>
      <c r="ALY35" s="92"/>
      <c r="ALZ35" s="92"/>
      <c r="AMA35" s="92"/>
      <c r="AMB35" s="92"/>
      <c r="AMC35" s="92"/>
      <c r="AMD35" s="92"/>
      <c r="AME35" s="92"/>
      <c r="AMF35" s="92"/>
      <c r="AMG35" s="92"/>
      <c r="AMH35" s="92"/>
      <c r="AMI35" s="92"/>
      <c r="AMJ35" s="92"/>
      <c r="AMK35" s="92"/>
    </row>
    <row r="36" spans="1:1025" ht="12.75" customHeight="1" x14ac:dyDescent="0.25"/>
    <row r="37" spans="1:1025" s="83" customFormat="1" ht="18.600000000000001" customHeight="1" x14ac:dyDescent="0.25">
      <c r="A37" s="90" t="s">
        <v>106</v>
      </c>
      <c r="B37" s="86" t="s">
        <v>30</v>
      </c>
      <c r="C37" s="86" t="s">
        <v>31</v>
      </c>
      <c r="D37" s="86" t="s">
        <v>32</v>
      </c>
      <c r="E37" s="86" t="s">
        <v>33</v>
      </c>
      <c r="F37" s="86" t="s">
        <v>34</v>
      </c>
      <c r="G37" s="86" t="s">
        <v>35</v>
      </c>
      <c r="H37" s="86" t="s">
        <v>58</v>
      </c>
    </row>
    <row r="38" spans="1:1025" s="83" customFormat="1" ht="25.5" customHeight="1" x14ac:dyDescent="0.25">
      <c r="A38" s="91">
        <v>1</v>
      </c>
      <c r="B38" s="86"/>
      <c r="C38" s="86"/>
      <c r="D38" s="86"/>
      <c r="E38" s="86"/>
      <c r="F38" s="86"/>
      <c r="G38" s="86"/>
      <c r="H38" s="86"/>
    </row>
    <row r="39" spans="1:1025" s="83" customFormat="1" ht="25.5" customHeight="1" x14ac:dyDescent="0.25">
      <c r="A39" s="91">
        <v>2</v>
      </c>
      <c r="B39" s="86"/>
      <c r="C39" s="86"/>
      <c r="D39" s="86"/>
      <c r="E39" s="86"/>
      <c r="F39" s="86"/>
      <c r="G39" s="86"/>
      <c r="H39" s="86"/>
    </row>
    <row r="40" spans="1:1025" s="83" customFormat="1" ht="25.5" customHeight="1" x14ac:dyDescent="0.25">
      <c r="A40" s="91">
        <v>3</v>
      </c>
      <c r="B40" s="86"/>
      <c r="C40" s="86"/>
      <c r="D40" s="86"/>
      <c r="E40" s="86"/>
      <c r="F40" s="86"/>
      <c r="G40" s="86"/>
      <c r="H40" s="86"/>
    </row>
    <row r="41" spans="1:1025" s="83" customFormat="1" ht="25.5" customHeight="1" x14ac:dyDescent="0.25">
      <c r="A41" s="91">
        <v>4</v>
      </c>
      <c r="B41" s="86"/>
      <c r="C41" s="86"/>
      <c r="D41" s="86"/>
      <c r="E41" s="86"/>
      <c r="F41" s="86"/>
      <c r="G41" s="86"/>
      <c r="H41" s="86"/>
    </row>
    <row r="42" spans="1:1025" s="83" customFormat="1" ht="25.5" customHeight="1" x14ac:dyDescent="0.25">
      <c r="A42" s="100">
        <v>5</v>
      </c>
      <c r="B42" s="86"/>
      <c r="C42" s="86"/>
      <c r="D42" s="86"/>
      <c r="E42" s="86"/>
      <c r="F42" s="86"/>
      <c r="G42" s="86"/>
      <c r="H42" s="86"/>
    </row>
    <row r="43" spans="1:1025" s="83" customFormat="1" ht="25.5" customHeight="1" x14ac:dyDescent="0.25">
      <c r="A43" s="91">
        <v>6</v>
      </c>
      <c r="B43" s="86"/>
      <c r="C43" s="86"/>
      <c r="D43" s="86"/>
      <c r="E43" s="86"/>
      <c r="F43" s="86"/>
      <c r="G43" s="86"/>
      <c r="H43" s="86"/>
    </row>
    <row r="44" spans="1:1025" s="83" customFormat="1" ht="25.5" customHeight="1" x14ac:dyDescent="0.25">
      <c r="A44" s="91">
        <v>7</v>
      </c>
      <c r="B44" s="86"/>
      <c r="C44" s="86"/>
      <c r="D44" s="86"/>
      <c r="E44" s="86"/>
      <c r="F44" s="86"/>
      <c r="G44" s="86"/>
      <c r="H44" s="86"/>
    </row>
    <row r="45" spans="1:1025" s="83" customFormat="1" ht="25.5" customHeight="1" x14ac:dyDescent="0.25">
      <c r="A45" s="94"/>
      <c r="B45" s="95"/>
      <c r="C45" s="95"/>
      <c r="D45" s="95"/>
      <c r="E45" s="95"/>
      <c r="F45" s="95"/>
      <c r="G45" s="95"/>
      <c r="H45" s="95"/>
    </row>
    <row r="46" spans="1:1025" s="83" customFormat="1" ht="25.5" customHeight="1" x14ac:dyDescent="0.25">
      <c r="A46" s="94"/>
      <c r="B46" s="95"/>
      <c r="C46" s="95"/>
      <c r="D46" s="95"/>
      <c r="E46" s="95"/>
      <c r="F46" s="95"/>
      <c r="G46" s="95"/>
      <c r="H46" s="95"/>
    </row>
    <row r="47" spans="1:1025" s="83" customFormat="1" ht="25.5" customHeight="1" x14ac:dyDescent="0.25">
      <c r="A47" s="21"/>
      <c r="B47"/>
      <c r="C47"/>
      <c r="D47"/>
      <c r="E47"/>
      <c r="F47" s="84" t="s">
        <v>107</v>
      </c>
      <c r="G47"/>
      <c r="H47"/>
    </row>
    <row r="48" spans="1:1025" s="93" customFormat="1" ht="18" customHeight="1" x14ac:dyDescent="0.2">
      <c r="A48" s="89">
        <v>364</v>
      </c>
      <c r="B48" s="87" t="s">
        <v>48</v>
      </c>
      <c r="E48" s="87">
        <v>2.7</v>
      </c>
      <c r="F48" s="87" t="s">
        <v>62</v>
      </c>
      <c r="G48" s="87"/>
      <c r="H48" s="87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  <c r="IW48" s="92"/>
      <c r="IX48" s="92"/>
      <c r="IY48" s="92"/>
      <c r="IZ48" s="92"/>
      <c r="JA48" s="92"/>
      <c r="JB48" s="92"/>
      <c r="JC48" s="92"/>
      <c r="JD48" s="92"/>
      <c r="JE48" s="92"/>
      <c r="JF48" s="92"/>
      <c r="JG48" s="92"/>
      <c r="JH48" s="92"/>
      <c r="JI48" s="92"/>
      <c r="JJ48" s="92"/>
      <c r="JK48" s="92"/>
      <c r="JL48" s="92"/>
      <c r="JM48" s="92"/>
      <c r="JN48" s="92"/>
      <c r="JO48" s="92"/>
      <c r="JP48" s="92"/>
      <c r="JQ48" s="92"/>
      <c r="JR48" s="92"/>
      <c r="JS48" s="92"/>
      <c r="JT48" s="92"/>
      <c r="JU48" s="92"/>
      <c r="JV48" s="92"/>
      <c r="JW48" s="92"/>
      <c r="JX48" s="92"/>
      <c r="JY48" s="92"/>
      <c r="JZ48" s="92"/>
      <c r="KA48" s="92"/>
      <c r="KB48" s="92"/>
      <c r="KC48" s="92"/>
      <c r="KD48" s="92"/>
      <c r="KE48" s="92"/>
      <c r="KF48" s="92"/>
      <c r="KG48" s="92"/>
      <c r="KH48" s="92"/>
      <c r="KI48" s="92"/>
      <c r="KJ48" s="92"/>
      <c r="KK48" s="92"/>
      <c r="KL48" s="92"/>
      <c r="KM48" s="92"/>
      <c r="KN48" s="92"/>
      <c r="KO48" s="92"/>
      <c r="KP48" s="92"/>
      <c r="KQ48" s="92"/>
      <c r="KR48" s="92"/>
      <c r="KS48" s="92"/>
      <c r="KT48" s="92"/>
      <c r="KU48" s="92"/>
      <c r="KV48" s="92"/>
      <c r="KW48" s="92"/>
      <c r="KX48" s="92"/>
      <c r="KY48" s="92"/>
      <c r="KZ48" s="92"/>
      <c r="LA48" s="92"/>
      <c r="LB48" s="92"/>
      <c r="LC48" s="92"/>
      <c r="LD48" s="92"/>
      <c r="LE48" s="92"/>
      <c r="LF48" s="92"/>
      <c r="LG48" s="92"/>
      <c r="LH48" s="92"/>
      <c r="LI48" s="92"/>
      <c r="LJ48" s="92"/>
      <c r="LK48" s="92"/>
      <c r="LL48" s="92"/>
      <c r="LM48" s="92"/>
      <c r="LN48" s="92"/>
      <c r="LO48" s="92"/>
      <c r="LP48" s="92"/>
      <c r="LQ48" s="92"/>
      <c r="LR48" s="92"/>
      <c r="LS48" s="92"/>
      <c r="LT48" s="92"/>
      <c r="LU48" s="92"/>
      <c r="LV48" s="92"/>
      <c r="LW48" s="92"/>
      <c r="LX48" s="92"/>
      <c r="LY48" s="92"/>
      <c r="LZ48" s="92"/>
      <c r="MA48" s="92"/>
      <c r="MB48" s="92"/>
      <c r="MC48" s="92"/>
      <c r="MD48" s="92"/>
      <c r="ME48" s="92"/>
      <c r="MF48" s="92"/>
      <c r="MG48" s="92"/>
      <c r="MH48" s="92"/>
      <c r="MI48" s="92"/>
      <c r="MJ48" s="92"/>
      <c r="MK48" s="92"/>
      <c r="ML48" s="92"/>
      <c r="MM48" s="92"/>
      <c r="MN48" s="92"/>
      <c r="MO48" s="92"/>
      <c r="MP48" s="92"/>
      <c r="MQ48" s="92"/>
      <c r="MR48" s="92"/>
      <c r="MS48" s="92"/>
      <c r="MT48" s="92"/>
      <c r="MU48" s="92"/>
      <c r="MV48" s="92"/>
      <c r="MW48" s="92"/>
      <c r="MX48" s="92"/>
      <c r="MY48" s="92"/>
      <c r="MZ48" s="92"/>
      <c r="NA48" s="92"/>
      <c r="NB48" s="92"/>
      <c r="NC48" s="92"/>
      <c r="ND48" s="92"/>
      <c r="NE48" s="92"/>
      <c r="NF48" s="92"/>
      <c r="NG48" s="92"/>
      <c r="NH48" s="92"/>
      <c r="NI48" s="92"/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2"/>
      <c r="NY48" s="92"/>
      <c r="NZ48" s="92"/>
      <c r="OA48" s="92"/>
      <c r="OB48" s="92"/>
      <c r="OC48" s="92"/>
      <c r="OD48" s="92"/>
      <c r="OE48" s="92"/>
      <c r="OF48" s="92"/>
      <c r="OG48" s="92"/>
      <c r="OH48" s="92"/>
      <c r="OI48" s="92"/>
      <c r="OJ48" s="92"/>
      <c r="OK48" s="92"/>
      <c r="OL48" s="92"/>
      <c r="OM48" s="92"/>
      <c r="ON48" s="92"/>
      <c r="OO48" s="92"/>
      <c r="OP48" s="92"/>
      <c r="OQ48" s="92"/>
      <c r="OR48" s="92"/>
      <c r="OS48" s="92"/>
      <c r="OT48" s="92"/>
      <c r="OU48" s="92"/>
      <c r="OV48" s="92"/>
      <c r="OW48" s="92"/>
      <c r="OX48" s="92"/>
      <c r="OY48" s="92"/>
      <c r="OZ48" s="92"/>
      <c r="PA48" s="92"/>
      <c r="PB48" s="92"/>
      <c r="PC48" s="92"/>
      <c r="PD48" s="92"/>
      <c r="PE48" s="92"/>
      <c r="PF48" s="92"/>
      <c r="PG48" s="92"/>
      <c r="PH48" s="92"/>
      <c r="PI48" s="92"/>
      <c r="PJ48" s="92"/>
      <c r="PK48" s="92"/>
      <c r="PL48" s="92"/>
      <c r="PM48" s="92"/>
      <c r="PN48" s="92"/>
      <c r="PO48" s="92"/>
      <c r="PP48" s="92"/>
      <c r="PQ48" s="92"/>
      <c r="PR48" s="92"/>
      <c r="PS48" s="92"/>
      <c r="PT48" s="92"/>
      <c r="PU48" s="92"/>
      <c r="PV48" s="92"/>
      <c r="PW48" s="92"/>
      <c r="PX48" s="92"/>
      <c r="PY48" s="92"/>
      <c r="PZ48" s="92"/>
      <c r="QA48" s="92"/>
      <c r="QB48" s="92"/>
      <c r="QC48" s="92"/>
      <c r="QD48" s="92"/>
      <c r="QE48" s="92"/>
      <c r="QF48" s="92"/>
      <c r="QG48" s="92"/>
      <c r="QH48" s="92"/>
      <c r="QI48" s="92"/>
      <c r="QJ48" s="92"/>
      <c r="QK48" s="92"/>
      <c r="QL48" s="92"/>
      <c r="QM48" s="92"/>
      <c r="QN48" s="92"/>
      <c r="QO48" s="92"/>
      <c r="QP48" s="92"/>
      <c r="QQ48" s="92"/>
      <c r="QR48" s="92"/>
      <c r="QS48" s="92"/>
      <c r="QT48" s="92"/>
      <c r="QU48" s="92"/>
      <c r="QV48" s="92"/>
      <c r="QW48" s="92"/>
      <c r="QX48" s="92"/>
      <c r="QY48" s="92"/>
      <c r="QZ48" s="92"/>
      <c r="RA48" s="92"/>
      <c r="RB48" s="92"/>
      <c r="RC48" s="92"/>
      <c r="RD48" s="92"/>
      <c r="RE48" s="92"/>
      <c r="RF48" s="92"/>
      <c r="RG48" s="92"/>
      <c r="RH48" s="92"/>
      <c r="RI48" s="92"/>
      <c r="RJ48" s="92"/>
      <c r="RK48" s="92"/>
      <c r="RL48" s="92"/>
      <c r="RM48" s="92"/>
      <c r="RN48" s="92"/>
      <c r="RO48" s="92"/>
      <c r="RP48" s="92"/>
      <c r="RQ48" s="92"/>
      <c r="RR48" s="92"/>
      <c r="RS48" s="92"/>
      <c r="RT48" s="92"/>
      <c r="RU48" s="92"/>
      <c r="RV48" s="92"/>
      <c r="RW48" s="92"/>
      <c r="RX48" s="92"/>
      <c r="RY48" s="92"/>
      <c r="RZ48" s="92"/>
      <c r="SA48" s="92"/>
      <c r="SB48" s="92"/>
      <c r="SC48" s="92"/>
      <c r="SD48" s="92"/>
      <c r="SE48" s="92"/>
      <c r="SF48" s="92"/>
      <c r="SG48" s="92"/>
      <c r="SH48" s="92"/>
      <c r="SI48" s="92"/>
      <c r="SJ48" s="92"/>
      <c r="SK48" s="92"/>
      <c r="SL48" s="92"/>
      <c r="SM48" s="92"/>
      <c r="SN48" s="92"/>
      <c r="SO48" s="92"/>
      <c r="SP48" s="92"/>
      <c r="SQ48" s="92"/>
      <c r="SR48" s="92"/>
      <c r="SS48" s="92"/>
      <c r="ST48" s="92"/>
      <c r="SU48" s="92"/>
      <c r="SV48" s="92"/>
      <c r="SW48" s="92"/>
      <c r="SX48" s="92"/>
      <c r="SY48" s="92"/>
      <c r="SZ48" s="92"/>
      <c r="TA48" s="92"/>
      <c r="TB48" s="92"/>
      <c r="TC48" s="92"/>
      <c r="TD48" s="92"/>
      <c r="TE48" s="92"/>
      <c r="TF48" s="92"/>
      <c r="TG48" s="92"/>
      <c r="TH48" s="92"/>
      <c r="TI48" s="92"/>
      <c r="TJ48" s="92"/>
      <c r="TK48" s="92"/>
      <c r="TL48" s="92"/>
      <c r="TM48" s="92"/>
      <c r="TN48" s="92"/>
      <c r="TO48" s="92"/>
      <c r="TP48" s="92"/>
      <c r="TQ48" s="92"/>
      <c r="TR48" s="92"/>
      <c r="TS48" s="92"/>
      <c r="TT48" s="92"/>
      <c r="TU48" s="92"/>
      <c r="TV48" s="92"/>
      <c r="TW48" s="92"/>
      <c r="TX48" s="92"/>
      <c r="TY48" s="92"/>
      <c r="TZ48" s="92"/>
      <c r="UA48" s="92"/>
      <c r="UB48" s="92"/>
      <c r="UC48" s="92"/>
      <c r="UD48" s="92"/>
      <c r="UE48" s="92"/>
      <c r="UF48" s="92"/>
      <c r="UG48" s="92"/>
      <c r="UH48" s="92"/>
      <c r="UI48" s="92"/>
      <c r="UJ48" s="92"/>
      <c r="UK48" s="92"/>
      <c r="UL48" s="92"/>
      <c r="UM48" s="92"/>
      <c r="UN48" s="92"/>
      <c r="UO48" s="92"/>
      <c r="UP48" s="92"/>
      <c r="UQ48" s="92"/>
      <c r="UR48" s="92"/>
      <c r="US48" s="92"/>
      <c r="UT48" s="92"/>
      <c r="UU48" s="92"/>
      <c r="UV48" s="92"/>
      <c r="UW48" s="92"/>
      <c r="UX48" s="92"/>
      <c r="UY48" s="92"/>
      <c r="UZ48" s="92"/>
      <c r="VA48" s="92"/>
      <c r="VB48" s="92"/>
      <c r="VC48" s="92"/>
      <c r="VD48" s="92"/>
      <c r="VE48" s="92"/>
      <c r="VF48" s="92"/>
      <c r="VG48" s="92"/>
      <c r="VH48" s="92"/>
      <c r="VI48" s="92"/>
      <c r="VJ48" s="92"/>
      <c r="VK48" s="92"/>
      <c r="VL48" s="92"/>
      <c r="VM48" s="92"/>
      <c r="VN48" s="92"/>
      <c r="VO48" s="92"/>
      <c r="VP48" s="92"/>
      <c r="VQ48" s="92"/>
      <c r="VR48" s="92"/>
      <c r="VS48" s="92"/>
      <c r="VT48" s="92"/>
      <c r="VU48" s="92"/>
      <c r="VV48" s="92"/>
      <c r="VW48" s="92"/>
      <c r="VX48" s="92"/>
      <c r="VY48" s="92"/>
      <c r="VZ48" s="92"/>
      <c r="WA48" s="92"/>
      <c r="WB48" s="92"/>
      <c r="WC48" s="92"/>
      <c r="WD48" s="92"/>
      <c r="WE48" s="92"/>
      <c r="WF48" s="92"/>
      <c r="WG48" s="92"/>
      <c r="WH48" s="92"/>
      <c r="WI48" s="92"/>
      <c r="WJ48" s="92"/>
      <c r="WK48" s="92"/>
      <c r="WL48" s="92"/>
      <c r="WM48" s="92"/>
      <c r="WN48" s="92"/>
      <c r="WO48" s="92"/>
      <c r="WP48" s="92"/>
      <c r="WQ48" s="92"/>
      <c r="WR48" s="92"/>
      <c r="WS48" s="92"/>
      <c r="WT48" s="92"/>
      <c r="WU48" s="92"/>
      <c r="WV48" s="92"/>
      <c r="WW48" s="92"/>
      <c r="WX48" s="92"/>
      <c r="WY48" s="92"/>
      <c r="WZ48" s="92"/>
      <c r="XA48" s="92"/>
      <c r="XB48" s="92"/>
      <c r="XC48" s="92"/>
      <c r="XD48" s="92"/>
      <c r="XE48" s="92"/>
      <c r="XF48" s="92"/>
      <c r="XG48" s="92"/>
      <c r="XH48" s="92"/>
      <c r="XI48" s="92"/>
      <c r="XJ48" s="92"/>
      <c r="XK48" s="92"/>
      <c r="XL48" s="92"/>
      <c r="XM48" s="92"/>
      <c r="XN48" s="92"/>
      <c r="XO48" s="92"/>
      <c r="XP48" s="92"/>
      <c r="XQ48" s="92"/>
      <c r="XR48" s="92"/>
      <c r="XS48" s="92"/>
      <c r="XT48" s="92"/>
      <c r="XU48" s="92"/>
      <c r="XV48" s="92"/>
      <c r="XW48" s="92"/>
      <c r="XX48" s="92"/>
      <c r="XY48" s="92"/>
      <c r="XZ48" s="92"/>
      <c r="YA48" s="92"/>
      <c r="YB48" s="92"/>
      <c r="YC48" s="92"/>
      <c r="YD48" s="92"/>
      <c r="YE48" s="92"/>
      <c r="YF48" s="92"/>
      <c r="YG48" s="92"/>
      <c r="YH48" s="92"/>
      <c r="YI48" s="92"/>
      <c r="YJ48" s="92"/>
      <c r="YK48" s="92"/>
      <c r="YL48" s="92"/>
      <c r="YM48" s="92"/>
      <c r="YN48" s="92"/>
      <c r="YO48" s="92"/>
      <c r="YP48" s="92"/>
      <c r="YQ48" s="92"/>
      <c r="YR48" s="92"/>
      <c r="YS48" s="92"/>
      <c r="YT48" s="92"/>
      <c r="YU48" s="92"/>
      <c r="YV48" s="92"/>
      <c r="YW48" s="92"/>
      <c r="YX48" s="92"/>
      <c r="YY48" s="92"/>
      <c r="YZ48" s="92"/>
      <c r="ZA48" s="92"/>
      <c r="ZB48" s="92"/>
      <c r="ZC48" s="92"/>
      <c r="ZD48" s="92"/>
      <c r="ZE48" s="92"/>
      <c r="ZF48" s="92"/>
      <c r="ZG48" s="92"/>
      <c r="ZH48" s="92"/>
      <c r="ZI48" s="92"/>
      <c r="ZJ48" s="92"/>
      <c r="ZK48" s="92"/>
      <c r="ZL48" s="92"/>
      <c r="ZM48" s="92"/>
      <c r="ZN48" s="92"/>
      <c r="ZO48" s="92"/>
      <c r="ZP48" s="92"/>
      <c r="ZQ48" s="92"/>
      <c r="ZR48" s="92"/>
      <c r="ZS48" s="92"/>
      <c r="ZT48" s="92"/>
      <c r="ZU48" s="92"/>
      <c r="ZV48" s="92"/>
      <c r="ZW48" s="92"/>
      <c r="ZX48" s="92"/>
      <c r="ZY48" s="92"/>
      <c r="ZZ48" s="92"/>
      <c r="AAA48" s="92"/>
      <c r="AAB48" s="92"/>
      <c r="AAC48" s="92"/>
      <c r="AAD48" s="92"/>
      <c r="AAE48" s="92"/>
      <c r="AAF48" s="92"/>
      <c r="AAG48" s="92"/>
      <c r="AAH48" s="92"/>
      <c r="AAI48" s="92"/>
      <c r="AAJ48" s="92"/>
      <c r="AAK48" s="92"/>
      <c r="AAL48" s="92"/>
      <c r="AAM48" s="92"/>
      <c r="AAN48" s="92"/>
      <c r="AAO48" s="92"/>
      <c r="AAP48" s="92"/>
      <c r="AAQ48" s="92"/>
      <c r="AAR48" s="92"/>
      <c r="AAS48" s="92"/>
      <c r="AAT48" s="92"/>
      <c r="AAU48" s="92"/>
      <c r="AAV48" s="92"/>
      <c r="AAW48" s="92"/>
      <c r="AAX48" s="92"/>
      <c r="AAY48" s="92"/>
      <c r="AAZ48" s="92"/>
      <c r="ABA48" s="92"/>
      <c r="ABB48" s="92"/>
      <c r="ABC48" s="92"/>
      <c r="ABD48" s="92"/>
      <c r="ABE48" s="92"/>
      <c r="ABF48" s="92"/>
      <c r="ABG48" s="92"/>
      <c r="ABH48" s="92"/>
      <c r="ABI48" s="92"/>
      <c r="ABJ48" s="92"/>
      <c r="ABK48" s="92"/>
      <c r="ABL48" s="92"/>
      <c r="ABM48" s="92"/>
      <c r="ABN48" s="92"/>
      <c r="ABO48" s="92"/>
      <c r="ABP48" s="92"/>
      <c r="ABQ48" s="92"/>
      <c r="ABR48" s="92"/>
      <c r="ABS48" s="92"/>
      <c r="ABT48" s="92"/>
      <c r="ABU48" s="92"/>
      <c r="ABV48" s="92"/>
      <c r="ABW48" s="92"/>
      <c r="ABX48" s="92"/>
      <c r="ABY48" s="92"/>
      <c r="ABZ48" s="92"/>
      <c r="ACA48" s="92"/>
      <c r="ACB48" s="92"/>
      <c r="ACC48" s="92"/>
      <c r="ACD48" s="92"/>
      <c r="ACE48" s="92"/>
      <c r="ACF48" s="92"/>
      <c r="ACG48" s="92"/>
      <c r="ACH48" s="92"/>
      <c r="ACI48" s="92"/>
      <c r="ACJ48" s="92"/>
      <c r="ACK48" s="92"/>
      <c r="ACL48" s="92"/>
      <c r="ACM48" s="92"/>
      <c r="ACN48" s="92"/>
      <c r="ACO48" s="92"/>
      <c r="ACP48" s="92"/>
      <c r="ACQ48" s="92"/>
      <c r="ACR48" s="92"/>
      <c r="ACS48" s="92"/>
      <c r="ACT48" s="92"/>
      <c r="ACU48" s="92"/>
      <c r="ACV48" s="92"/>
      <c r="ACW48" s="92"/>
      <c r="ACX48" s="92"/>
      <c r="ACY48" s="92"/>
      <c r="ACZ48" s="92"/>
      <c r="ADA48" s="92"/>
      <c r="ADB48" s="92"/>
      <c r="ADC48" s="92"/>
      <c r="ADD48" s="92"/>
      <c r="ADE48" s="92"/>
      <c r="ADF48" s="92"/>
      <c r="ADG48" s="92"/>
      <c r="ADH48" s="92"/>
      <c r="ADI48" s="92"/>
      <c r="ADJ48" s="92"/>
      <c r="ADK48" s="92"/>
      <c r="ADL48" s="92"/>
      <c r="ADM48" s="92"/>
      <c r="ADN48" s="92"/>
      <c r="ADO48" s="92"/>
      <c r="ADP48" s="92"/>
      <c r="ADQ48" s="92"/>
      <c r="ADR48" s="92"/>
      <c r="ADS48" s="92"/>
      <c r="ADT48" s="92"/>
      <c r="ADU48" s="92"/>
      <c r="ADV48" s="92"/>
      <c r="ADW48" s="92"/>
      <c r="ADX48" s="92"/>
      <c r="ADY48" s="92"/>
      <c r="ADZ48" s="92"/>
      <c r="AEA48" s="92"/>
      <c r="AEB48" s="92"/>
      <c r="AEC48" s="92"/>
      <c r="AED48" s="92"/>
      <c r="AEE48" s="92"/>
      <c r="AEF48" s="92"/>
      <c r="AEG48" s="92"/>
      <c r="AEH48" s="92"/>
      <c r="AEI48" s="92"/>
      <c r="AEJ48" s="92"/>
      <c r="AEK48" s="92"/>
      <c r="AEL48" s="92"/>
      <c r="AEM48" s="92"/>
      <c r="AEN48" s="92"/>
      <c r="AEO48" s="92"/>
      <c r="AEP48" s="92"/>
      <c r="AEQ48" s="92"/>
      <c r="AER48" s="92"/>
      <c r="AES48" s="92"/>
      <c r="AET48" s="92"/>
      <c r="AEU48" s="92"/>
      <c r="AEV48" s="92"/>
      <c r="AEW48" s="92"/>
      <c r="AEX48" s="92"/>
      <c r="AEY48" s="92"/>
      <c r="AEZ48" s="92"/>
      <c r="AFA48" s="92"/>
      <c r="AFB48" s="92"/>
      <c r="AFC48" s="92"/>
      <c r="AFD48" s="92"/>
      <c r="AFE48" s="92"/>
      <c r="AFF48" s="92"/>
      <c r="AFG48" s="92"/>
      <c r="AFH48" s="92"/>
      <c r="AFI48" s="92"/>
      <c r="AFJ48" s="92"/>
      <c r="AFK48" s="92"/>
      <c r="AFL48" s="92"/>
      <c r="AFM48" s="92"/>
      <c r="AFN48" s="92"/>
      <c r="AFO48" s="92"/>
      <c r="AFP48" s="92"/>
      <c r="AFQ48" s="92"/>
      <c r="AFR48" s="92"/>
      <c r="AFS48" s="92"/>
      <c r="AFT48" s="92"/>
      <c r="AFU48" s="92"/>
      <c r="AFV48" s="92"/>
      <c r="AFW48" s="92"/>
      <c r="AFX48" s="92"/>
      <c r="AFY48" s="92"/>
      <c r="AFZ48" s="92"/>
      <c r="AGA48" s="92"/>
      <c r="AGB48" s="92"/>
      <c r="AGC48" s="92"/>
      <c r="AGD48" s="92"/>
      <c r="AGE48" s="92"/>
      <c r="AGF48" s="92"/>
      <c r="AGG48" s="92"/>
      <c r="AGH48" s="92"/>
      <c r="AGI48" s="92"/>
      <c r="AGJ48" s="92"/>
      <c r="AGK48" s="92"/>
      <c r="AGL48" s="92"/>
      <c r="AGM48" s="92"/>
      <c r="AGN48" s="92"/>
      <c r="AGO48" s="92"/>
      <c r="AGP48" s="92"/>
      <c r="AGQ48" s="92"/>
      <c r="AGR48" s="92"/>
      <c r="AGS48" s="92"/>
      <c r="AGT48" s="92"/>
      <c r="AGU48" s="92"/>
      <c r="AGV48" s="92"/>
      <c r="AGW48" s="92"/>
      <c r="AGX48" s="92"/>
      <c r="AGY48" s="92"/>
      <c r="AGZ48" s="92"/>
      <c r="AHA48" s="92"/>
      <c r="AHB48" s="92"/>
      <c r="AHC48" s="92"/>
      <c r="AHD48" s="92"/>
      <c r="AHE48" s="92"/>
      <c r="AHF48" s="92"/>
      <c r="AHG48" s="92"/>
      <c r="AHH48" s="92"/>
      <c r="AHI48" s="92"/>
      <c r="AHJ48" s="92"/>
      <c r="AHK48" s="92"/>
      <c r="AHL48" s="92"/>
      <c r="AHM48" s="92"/>
      <c r="AHN48" s="92"/>
      <c r="AHO48" s="92"/>
      <c r="AHP48" s="92"/>
      <c r="AHQ48" s="92"/>
      <c r="AHR48" s="92"/>
      <c r="AHS48" s="92"/>
      <c r="AHT48" s="92"/>
      <c r="AHU48" s="92"/>
      <c r="AHV48" s="92"/>
      <c r="AHW48" s="92"/>
      <c r="AHX48" s="92"/>
      <c r="AHY48" s="92"/>
      <c r="AHZ48" s="92"/>
      <c r="AIA48" s="92"/>
      <c r="AIB48" s="92"/>
      <c r="AIC48" s="92"/>
      <c r="AID48" s="92"/>
      <c r="AIE48" s="92"/>
      <c r="AIF48" s="92"/>
      <c r="AIG48" s="92"/>
      <c r="AIH48" s="92"/>
      <c r="AII48" s="92"/>
      <c r="AIJ48" s="92"/>
      <c r="AIK48" s="92"/>
      <c r="AIL48" s="92"/>
      <c r="AIM48" s="92"/>
      <c r="AIN48" s="92"/>
      <c r="AIO48" s="92"/>
      <c r="AIP48" s="92"/>
      <c r="AIQ48" s="92"/>
      <c r="AIR48" s="92"/>
      <c r="AIS48" s="92"/>
      <c r="AIT48" s="92"/>
      <c r="AIU48" s="92"/>
      <c r="AIV48" s="92"/>
      <c r="AIW48" s="92"/>
      <c r="AIX48" s="92"/>
      <c r="AIY48" s="92"/>
      <c r="AIZ48" s="92"/>
      <c r="AJA48" s="92"/>
      <c r="AJB48" s="92"/>
      <c r="AJC48" s="92"/>
      <c r="AJD48" s="92"/>
      <c r="AJE48" s="92"/>
      <c r="AJF48" s="92"/>
      <c r="AJG48" s="92"/>
      <c r="AJH48" s="92"/>
      <c r="AJI48" s="92"/>
      <c r="AJJ48" s="92"/>
      <c r="AJK48" s="92"/>
      <c r="AJL48" s="92"/>
      <c r="AJM48" s="92"/>
      <c r="AJN48" s="92"/>
      <c r="AJO48" s="92"/>
      <c r="AJP48" s="92"/>
      <c r="AJQ48" s="92"/>
      <c r="AJR48" s="92"/>
      <c r="AJS48" s="92"/>
      <c r="AJT48" s="92"/>
      <c r="AJU48" s="92"/>
      <c r="AJV48" s="92"/>
      <c r="AJW48" s="92"/>
      <c r="AJX48" s="92"/>
      <c r="AJY48" s="92"/>
      <c r="AJZ48" s="92"/>
      <c r="AKA48" s="92"/>
      <c r="AKB48" s="92"/>
      <c r="AKC48" s="92"/>
      <c r="AKD48" s="92"/>
      <c r="AKE48" s="92"/>
      <c r="AKF48" s="92"/>
      <c r="AKG48" s="92"/>
      <c r="AKH48" s="92"/>
      <c r="AKI48" s="92"/>
      <c r="AKJ48" s="92"/>
      <c r="AKK48" s="92"/>
      <c r="AKL48" s="92"/>
      <c r="AKM48" s="92"/>
      <c r="AKN48" s="92"/>
      <c r="AKO48" s="92"/>
      <c r="AKP48" s="92"/>
      <c r="AKQ48" s="92"/>
      <c r="AKR48" s="92"/>
      <c r="AKS48" s="92"/>
      <c r="AKT48" s="92"/>
      <c r="AKU48" s="92"/>
      <c r="AKV48" s="92"/>
      <c r="AKW48" s="92"/>
      <c r="AKX48" s="92"/>
      <c r="AKY48" s="92"/>
      <c r="AKZ48" s="92"/>
      <c r="ALA48" s="92"/>
      <c r="ALB48" s="92"/>
      <c r="ALC48" s="92"/>
      <c r="ALD48" s="92"/>
      <c r="ALE48" s="92"/>
      <c r="ALF48" s="92"/>
      <c r="ALG48" s="92"/>
      <c r="ALH48" s="92"/>
      <c r="ALI48" s="92"/>
      <c r="ALJ48" s="92"/>
      <c r="ALK48" s="92"/>
      <c r="ALL48" s="92"/>
      <c r="ALM48" s="92"/>
      <c r="ALN48" s="92"/>
      <c r="ALO48" s="92"/>
      <c r="ALP48" s="92"/>
      <c r="ALQ48" s="92"/>
      <c r="ALR48" s="92"/>
      <c r="ALS48" s="92"/>
      <c r="ALT48" s="92"/>
      <c r="ALU48" s="92"/>
      <c r="ALV48" s="92"/>
      <c r="ALW48" s="92"/>
      <c r="ALX48" s="92"/>
      <c r="ALY48" s="92"/>
      <c r="ALZ48" s="92"/>
      <c r="AMA48" s="92"/>
      <c r="AMB48" s="92"/>
      <c r="AMC48" s="92"/>
      <c r="AMD48" s="92"/>
      <c r="AME48" s="92"/>
      <c r="AMF48" s="92"/>
      <c r="AMG48" s="92"/>
      <c r="AMH48" s="92"/>
      <c r="AMI48" s="92"/>
      <c r="AMJ48" s="92"/>
      <c r="AMK48" s="92"/>
    </row>
    <row r="50" spans="1:8" s="83" customFormat="1" ht="18.600000000000001" customHeight="1" x14ac:dyDescent="0.25">
      <c r="A50" s="90" t="s">
        <v>106</v>
      </c>
      <c r="B50" s="86" t="s">
        <v>30</v>
      </c>
      <c r="C50" s="86" t="s">
        <v>31</v>
      </c>
      <c r="D50" s="86" t="s">
        <v>32</v>
      </c>
      <c r="E50" s="86" t="s">
        <v>33</v>
      </c>
      <c r="F50" s="86" t="s">
        <v>34</v>
      </c>
      <c r="G50" s="86" t="s">
        <v>35</v>
      </c>
      <c r="H50" s="86" t="s">
        <v>58</v>
      </c>
    </row>
    <row r="51" spans="1:8" s="83" customFormat="1" ht="25.5" customHeight="1" x14ac:dyDescent="0.25">
      <c r="A51" s="91">
        <v>1</v>
      </c>
      <c r="B51" s="86"/>
      <c r="C51" s="86"/>
      <c r="D51" s="86"/>
      <c r="E51" s="86"/>
      <c r="F51" s="86"/>
      <c r="G51" s="86"/>
      <c r="H51" s="86"/>
    </row>
    <row r="52" spans="1:8" s="83" customFormat="1" ht="25.5" customHeight="1" x14ac:dyDescent="0.25">
      <c r="A52" s="91">
        <v>2</v>
      </c>
      <c r="B52" s="86"/>
      <c r="C52" s="86"/>
      <c r="D52" s="86"/>
      <c r="E52" s="86"/>
      <c r="F52" s="86"/>
      <c r="G52" s="86"/>
      <c r="H52" s="86"/>
    </row>
    <row r="53" spans="1:8" s="83" customFormat="1" ht="25.5" customHeight="1" x14ac:dyDescent="0.25">
      <c r="A53" s="91">
        <v>3</v>
      </c>
      <c r="B53" s="86"/>
      <c r="C53" s="86"/>
      <c r="D53" s="86"/>
      <c r="E53" s="86"/>
      <c r="F53" s="86"/>
      <c r="G53" s="86"/>
      <c r="H53" s="86"/>
    </row>
    <row r="54" spans="1:8" s="83" customFormat="1" ht="25.5" customHeight="1" x14ac:dyDescent="0.25">
      <c r="A54" s="91">
        <v>4</v>
      </c>
      <c r="B54" s="86"/>
      <c r="C54" s="86"/>
      <c r="D54" s="86"/>
      <c r="E54" s="86"/>
      <c r="F54" s="86"/>
      <c r="G54" s="86"/>
      <c r="H54" s="86"/>
    </row>
    <row r="55" spans="1:8" s="83" customFormat="1" ht="25.5" customHeight="1" x14ac:dyDescent="0.25">
      <c r="A55" s="91">
        <v>5</v>
      </c>
      <c r="B55" s="86"/>
      <c r="C55" s="86"/>
      <c r="D55" s="86"/>
      <c r="E55" s="86"/>
      <c r="F55" s="86"/>
      <c r="G55" s="86"/>
      <c r="H55" s="86"/>
    </row>
    <row r="56" spans="1:8" s="83" customFormat="1" ht="25.5" customHeight="1" x14ac:dyDescent="0.25">
      <c r="A56" s="91">
        <v>6</v>
      </c>
      <c r="B56" s="86"/>
      <c r="C56" s="86"/>
      <c r="D56" s="86"/>
      <c r="E56" s="86"/>
      <c r="F56" s="86"/>
      <c r="G56" s="86"/>
      <c r="H56" s="86"/>
    </row>
    <row r="57" spans="1:8" s="83" customFormat="1" ht="25.5" customHeight="1" x14ac:dyDescent="0.25">
      <c r="A57" s="100">
        <v>7</v>
      </c>
      <c r="B57" s="86"/>
      <c r="C57" s="86"/>
      <c r="D57" s="86"/>
      <c r="E57" s="86"/>
      <c r="F57" s="86"/>
      <c r="G57" s="86"/>
      <c r="H57" s="86"/>
    </row>
    <row r="58" spans="1:8" s="83" customFormat="1" ht="25.5" customHeight="1" x14ac:dyDescent="0.25">
      <c r="A58" s="21"/>
      <c r="B58"/>
      <c r="C58"/>
      <c r="D58"/>
      <c r="E58"/>
      <c r="F58"/>
      <c r="G58"/>
      <c r="H58"/>
    </row>
    <row r="59" spans="1:8" s="83" customFormat="1" ht="25.5" customHeight="1" x14ac:dyDescent="0.25">
      <c r="A59" s="21"/>
      <c r="B59"/>
      <c r="C59"/>
      <c r="D59"/>
      <c r="E59"/>
      <c r="F59"/>
      <c r="G59"/>
      <c r="H59"/>
    </row>
    <row r="60" spans="1:8" s="83" customFormat="1" ht="25.5" customHeight="1" x14ac:dyDescent="0.25">
      <c r="A60" s="21"/>
      <c r="B60"/>
      <c r="C60"/>
      <c r="D60"/>
      <c r="E60"/>
      <c r="F60"/>
      <c r="G60"/>
      <c r="H60"/>
    </row>
    <row r="61" spans="1:8" s="83" customFormat="1" ht="25.5" customHeight="1" x14ac:dyDescent="0.25">
      <c r="A61" s="21"/>
      <c r="B61"/>
      <c r="C61"/>
      <c r="D61"/>
      <c r="E61"/>
      <c r="F61"/>
      <c r="G61"/>
      <c r="H61"/>
    </row>
    <row r="62" spans="1:8" s="83" customFormat="1" ht="13.7" customHeight="1" x14ac:dyDescent="0.25">
      <c r="A62" s="21"/>
      <c r="B62"/>
      <c r="C62"/>
      <c r="D62"/>
      <c r="E62"/>
      <c r="F62"/>
      <c r="G62"/>
      <c r="H62"/>
    </row>
    <row r="63" spans="1:8" s="83" customFormat="1" ht="25.5" customHeight="1" x14ac:dyDescent="0.25">
      <c r="A63" s="21"/>
      <c r="B63"/>
      <c r="C63"/>
      <c r="D63"/>
      <c r="E63"/>
      <c r="F63"/>
      <c r="G63"/>
      <c r="H63"/>
    </row>
    <row r="64" spans="1:8" s="83" customFormat="1" ht="25.5" customHeight="1" x14ac:dyDescent="0.25">
      <c r="A64" s="21"/>
      <c r="B64"/>
      <c r="C64"/>
      <c r="D64"/>
      <c r="E64"/>
      <c r="F64"/>
      <c r="G64"/>
      <c r="H64"/>
    </row>
    <row r="65" spans="1:8" s="83" customFormat="1" ht="25.5" customHeight="1" x14ac:dyDescent="0.25">
      <c r="A65" s="21"/>
      <c r="B65"/>
      <c r="C65"/>
      <c r="D65"/>
      <c r="E65"/>
      <c r="F65"/>
      <c r="G65"/>
      <c r="H65"/>
    </row>
    <row r="66" spans="1:8" s="83" customFormat="1" ht="25.5" customHeight="1" x14ac:dyDescent="0.25">
      <c r="A66" s="21"/>
      <c r="B66"/>
      <c r="C66"/>
      <c r="D66"/>
      <c r="E66"/>
      <c r="F66"/>
      <c r="G66"/>
      <c r="H66"/>
    </row>
    <row r="67" spans="1:8" s="83" customFormat="1" ht="25.5" customHeight="1" x14ac:dyDescent="0.25">
      <c r="A67" s="21"/>
      <c r="B67"/>
      <c r="C67"/>
      <c r="D67"/>
      <c r="E67"/>
      <c r="F67"/>
      <c r="G67"/>
      <c r="H67"/>
    </row>
    <row r="68" spans="1:8" s="83" customFormat="1" ht="25.5" customHeight="1" x14ac:dyDescent="0.25">
      <c r="A68" s="21"/>
      <c r="B68"/>
      <c r="C68"/>
      <c r="D68"/>
      <c r="E68"/>
      <c r="F68"/>
      <c r="G68"/>
      <c r="H68"/>
    </row>
    <row r="69" spans="1:8" s="83" customFormat="1" ht="25.5" customHeight="1" x14ac:dyDescent="0.25">
      <c r="A69" s="21"/>
      <c r="B69"/>
      <c r="C69"/>
      <c r="D69"/>
      <c r="E69"/>
      <c r="F69"/>
      <c r="G69"/>
      <c r="H69"/>
    </row>
    <row r="70" spans="1:8" s="83" customFormat="1" ht="25.5" customHeight="1" x14ac:dyDescent="0.25">
      <c r="A70" s="21"/>
      <c r="B70"/>
      <c r="C70"/>
      <c r="D70"/>
      <c r="E70"/>
      <c r="F70"/>
      <c r="G70"/>
      <c r="H70"/>
    </row>
    <row r="71" spans="1:8" s="83" customFormat="1" ht="25.5" customHeight="1" x14ac:dyDescent="0.25">
      <c r="A71" s="21"/>
      <c r="B71"/>
      <c r="C71"/>
      <c r="D71"/>
      <c r="E71"/>
      <c r="F71"/>
      <c r="G71"/>
      <c r="H71"/>
    </row>
    <row r="72" spans="1:8" s="83" customFormat="1" ht="25.5" customHeight="1" x14ac:dyDescent="0.25">
      <c r="A72" s="21"/>
      <c r="B72"/>
      <c r="C72"/>
      <c r="D72"/>
      <c r="E72"/>
      <c r="F72"/>
      <c r="G72"/>
      <c r="H72"/>
    </row>
    <row r="73" spans="1:8" s="83" customFormat="1" ht="25.5" customHeight="1" x14ac:dyDescent="0.25">
      <c r="A73" s="21"/>
      <c r="B73"/>
      <c r="C73"/>
      <c r="D73"/>
      <c r="E73"/>
      <c r="F73"/>
      <c r="G73"/>
      <c r="H73"/>
    </row>
    <row r="74" spans="1:8" s="83" customFormat="1" ht="25.5" customHeight="1" x14ac:dyDescent="0.25">
      <c r="A74" s="21"/>
      <c r="B74"/>
      <c r="C74"/>
      <c r="D74"/>
      <c r="E74"/>
      <c r="F74"/>
      <c r="G74"/>
      <c r="H74"/>
    </row>
    <row r="75" spans="1:8" s="83" customFormat="1" ht="25.5" customHeight="1" x14ac:dyDescent="0.25">
      <c r="A75" s="21"/>
      <c r="B75"/>
      <c r="C75"/>
      <c r="D75"/>
      <c r="E75"/>
      <c r="F75"/>
      <c r="G75"/>
      <c r="H75"/>
    </row>
    <row r="76" spans="1:8" s="83" customFormat="1" ht="25.5" customHeight="1" x14ac:dyDescent="0.25">
      <c r="A76" s="21"/>
      <c r="B76"/>
      <c r="C76"/>
      <c r="D76"/>
      <c r="E76"/>
      <c r="F76"/>
      <c r="G76"/>
      <c r="H76"/>
    </row>
    <row r="77" spans="1:8" s="83" customFormat="1" ht="25.5" customHeight="1" x14ac:dyDescent="0.25">
      <c r="A77" s="21"/>
      <c r="B77"/>
      <c r="C77"/>
      <c r="D77"/>
      <c r="E77"/>
      <c r="F77"/>
      <c r="G77"/>
      <c r="H77"/>
    </row>
    <row r="78" spans="1:8" s="83" customFormat="1" ht="25.5" customHeight="1" x14ac:dyDescent="0.25">
      <c r="A78" s="21"/>
      <c r="B78"/>
      <c r="C78"/>
      <c r="D78"/>
      <c r="E78"/>
      <c r="F78"/>
      <c r="G78"/>
      <c r="H78"/>
    </row>
    <row r="79" spans="1:8" s="83" customFormat="1" ht="25.5" customHeight="1" x14ac:dyDescent="0.25">
      <c r="A79" s="21"/>
      <c r="B79"/>
      <c r="C79"/>
      <c r="D79"/>
      <c r="E79"/>
      <c r="F79"/>
      <c r="G79"/>
      <c r="H79"/>
    </row>
    <row r="80" spans="1:8" s="83" customFormat="1" ht="25.5" customHeight="1" x14ac:dyDescent="0.25">
      <c r="A80" s="21"/>
      <c r="B80"/>
      <c r="C80"/>
      <c r="D80"/>
      <c r="E80"/>
      <c r="F80"/>
      <c r="G80"/>
      <c r="H80"/>
    </row>
    <row r="81" spans="1:8" s="83" customFormat="1" ht="25.5" customHeight="1" x14ac:dyDescent="0.25">
      <c r="A81" s="21"/>
      <c r="B81"/>
      <c r="C81"/>
      <c r="D81"/>
      <c r="E81"/>
      <c r="F81"/>
      <c r="G81"/>
      <c r="H81"/>
    </row>
    <row r="82" spans="1:8" s="83" customFormat="1" ht="25.5" customHeight="1" x14ac:dyDescent="0.25">
      <c r="A82" s="21"/>
      <c r="B82"/>
      <c r="C82"/>
      <c r="D82"/>
      <c r="E82"/>
      <c r="F82"/>
      <c r="G82"/>
      <c r="H82"/>
    </row>
    <row r="83" spans="1:8" s="83" customFormat="1" ht="25.5" customHeight="1" x14ac:dyDescent="0.25">
      <c r="A83" s="21"/>
      <c r="B83"/>
      <c r="C83"/>
      <c r="D83"/>
      <c r="E83"/>
      <c r="F83"/>
      <c r="G83"/>
      <c r="H83"/>
    </row>
    <row r="84" spans="1:8" s="83" customFormat="1" ht="25.5" customHeight="1" x14ac:dyDescent="0.25">
      <c r="A84" s="21"/>
      <c r="B84"/>
      <c r="C84"/>
      <c r="D84"/>
      <c r="E84"/>
      <c r="F84"/>
      <c r="G84"/>
      <c r="H84"/>
    </row>
    <row r="85" spans="1:8" s="83" customFormat="1" ht="25.5" customHeight="1" x14ac:dyDescent="0.25">
      <c r="A85" s="21"/>
      <c r="B85"/>
      <c r="C85"/>
      <c r="D85"/>
      <c r="E85"/>
      <c r="F85"/>
      <c r="G85"/>
      <c r="H85"/>
    </row>
    <row r="86" spans="1:8" s="83" customFormat="1" ht="25.5" customHeight="1" x14ac:dyDescent="0.25">
      <c r="A86" s="21"/>
      <c r="B86"/>
      <c r="C86"/>
      <c r="D86"/>
      <c r="E86"/>
      <c r="F86"/>
      <c r="G86"/>
      <c r="H86"/>
    </row>
    <row r="87" spans="1:8" s="83" customFormat="1" ht="25.5" customHeight="1" x14ac:dyDescent="0.25">
      <c r="A87" s="21"/>
      <c r="B87"/>
      <c r="C87"/>
      <c r="D87"/>
      <c r="E87"/>
      <c r="F87"/>
      <c r="G87"/>
      <c r="H87"/>
    </row>
    <row r="88" spans="1:8" s="83" customFormat="1" ht="25.5" customHeight="1" x14ac:dyDescent="0.25">
      <c r="A88" s="21"/>
      <c r="B88"/>
      <c r="C88"/>
      <c r="D88"/>
      <c r="E88"/>
      <c r="F88"/>
      <c r="G88"/>
      <c r="H88"/>
    </row>
    <row r="89" spans="1:8" s="83" customFormat="1" ht="25.5" customHeight="1" x14ac:dyDescent="0.25">
      <c r="A89" s="21"/>
      <c r="B89"/>
      <c r="C89"/>
      <c r="D89"/>
      <c r="E89"/>
      <c r="F89"/>
      <c r="G89"/>
      <c r="H89"/>
    </row>
    <row r="90" spans="1:8" s="83" customFormat="1" ht="25.5" customHeight="1" x14ac:dyDescent="0.25">
      <c r="A90" s="21"/>
      <c r="B90"/>
      <c r="C90"/>
      <c r="D90"/>
      <c r="E90"/>
      <c r="F90"/>
      <c r="G90"/>
      <c r="H90"/>
    </row>
    <row r="91" spans="1:8" s="83" customFormat="1" ht="25.5" customHeight="1" x14ac:dyDescent="0.25">
      <c r="A91" s="21"/>
      <c r="B91"/>
      <c r="C91"/>
      <c r="D91"/>
      <c r="E91"/>
      <c r="F91"/>
      <c r="G91"/>
      <c r="H91"/>
    </row>
    <row r="92" spans="1:8" s="83" customFormat="1" ht="25.5" customHeight="1" x14ac:dyDescent="0.25">
      <c r="A92" s="21"/>
      <c r="B92"/>
      <c r="C92"/>
      <c r="D92"/>
      <c r="E92"/>
      <c r="F92"/>
      <c r="G92"/>
      <c r="H92"/>
    </row>
    <row r="93" spans="1:8" s="83" customFormat="1" ht="25.5" customHeight="1" x14ac:dyDescent="0.25">
      <c r="A93" s="21"/>
      <c r="B93"/>
      <c r="C93"/>
      <c r="D93"/>
      <c r="E93"/>
      <c r="F93"/>
      <c r="G93"/>
      <c r="H93"/>
    </row>
    <row r="94" spans="1:8" s="83" customFormat="1" ht="25.5" customHeight="1" x14ac:dyDescent="0.25">
      <c r="A94" s="21"/>
      <c r="B94"/>
      <c r="C94"/>
      <c r="D94"/>
      <c r="E94"/>
      <c r="F94"/>
      <c r="G94"/>
      <c r="H94"/>
    </row>
    <row r="95" spans="1:8" s="83" customFormat="1" ht="25.5" customHeight="1" x14ac:dyDescent="0.25">
      <c r="A95" s="21"/>
      <c r="B95"/>
      <c r="C95"/>
      <c r="D95"/>
      <c r="E95"/>
      <c r="F95"/>
      <c r="G95"/>
      <c r="H95"/>
    </row>
    <row r="96" spans="1:8" s="83" customFormat="1" ht="25.5" customHeight="1" x14ac:dyDescent="0.25">
      <c r="A96" s="21"/>
      <c r="B96"/>
      <c r="C96"/>
      <c r="D96"/>
      <c r="E96"/>
      <c r="F96"/>
      <c r="G96"/>
      <c r="H96"/>
    </row>
    <row r="97" spans="1:8" s="83" customFormat="1" ht="25.5" customHeight="1" x14ac:dyDescent="0.25">
      <c r="A97" s="21"/>
      <c r="B97"/>
      <c r="C97"/>
      <c r="D97"/>
      <c r="E97"/>
      <c r="F97"/>
      <c r="G97"/>
      <c r="H97"/>
    </row>
    <row r="98" spans="1:8" s="83" customFormat="1" ht="25.5" customHeight="1" x14ac:dyDescent="0.25">
      <c r="A98" s="21"/>
      <c r="B98"/>
      <c r="C98"/>
      <c r="D98"/>
      <c r="E98"/>
      <c r="F98"/>
      <c r="G98"/>
      <c r="H98"/>
    </row>
    <row r="99" spans="1:8" s="83" customFormat="1" ht="25.5" customHeight="1" x14ac:dyDescent="0.25">
      <c r="A99" s="21"/>
      <c r="B99"/>
      <c r="C99"/>
      <c r="D99"/>
      <c r="E99"/>
      <c r="F99"/>
      <c r="G99"/>
      <c r="H99"/>
    </row>
    <row r="100" spans="1:8" s="83" customFormat="1" ht="25.5" customHeight="1" x14ac:dyDescent="0.25">
      <c r="A100" s="21"/>
      <c r="B100"/>
      <c r="C100"/>
      <c r="D100"/>
      <c r="E100"/>
      <c r="F100"/>
      <c r="G100"/>
      <c r="H100"/>
    </row>
    <row r="101" spans="1:8" s="83" customFormat="1" ht="25.5" customHeight="1" x14ac:dyDescent="0.25">
      <c r="A101" s="21"/>
      <c r="B101"/>
      <c r="C101"/>
      <c r="D101"/>
      <c r="E101"/>
      <c r="F101"/>
      <c r="G101"/>
      <c r="H101"/>
    </row>
    <row r="102" spans="1:8" s="83" customFormat="1" ht="25.5" customHeight="1" x14ac:dyDescent="0.25">
      <c r="A102" s="21"/>
      <c r="B102"/>
      <c r="C102"/>
      <c r="D102"/>
      <c r="E102"/>
      <c r="F102"/>
      <c r="G102"/>
      <c r="H102"/>
    </row>
    <row r="103" spans="1:8" s="83" customFormat="1" ht="25.5" customHeight="1" x14ac:dyDescent="0.25">
      <c r="A103" s="21"/>
      <c r="B103"/>
      <c r="C103"/>
      <c r="D103"/>
      <c r="E103"/>
      <c r="F103"/>
      <c r="G103"/>
      <c r="H103"/>
    </row>
    <row r="104" spans="1:8" s="83" customFormat="1" ht="25.5" customHeight="1" x14ac:dyDescent="0.25">
      <c r="A104" s="21"/>
      <c r="B104"/>
      <c r="C104"/>
      <c r="D104"/>
      <c r="E104"/>
      <c r="F104"/>
      <c r="G104"/>
      <c r="H104"/>
    </row>
    <row r="105" spans="1:8" s="83" customFormat="1" ht="25.5" customHeight="1" x14ac:dyDescent="0.25">
      <c r="A105" s="21"/>
      <c r="B105"/>
      <c r="C105"/>
      <c r="D105"/>
      <c r="E105"/>
      <c r="F105"/>
      <c r="G105"/>
      <c r="H105"/>
    </row>
    <row r="106" spans="1:8" ht="25.5" customHeight="1" x14ac:dyDescent="0.25">
      <c r="A106" s="21"/>
      <c r="B106"/>
      <c r="C106"/>
      <c r="D106"/>
      <c r="E106"/>
      <c r="F106"/>
      <c r="G106"/>
      <c r="H106"/>
    </row>
    <row r="107" spans="1:8" ht="25.5" customHeight="1" x14ac:dyDescent="0.25">
      <c r="A107" s="21"/>
      <c r="B107"/>
      <c r="C107"/>
      <c r="D107"/>
      <c r="E107"/>
      <c r="F107"/>
      <c r="G107"/>
      <c r="H107"/>
    </row>
    <row r="108" spans="1:8" ht="25.5" customHeight="1" x14ac:dyDescent="0.25">
      <c r="A108" s="21"/>
      <c r="B108"/>
      <c r="C108"/>
      <c r="D108"/>
      <c r="E108"/>
      <c r="F108"/>
      <c r="G108"/>
      <c r="H108"/>
    </row>
    <row r="1048443" ht="12.75" customHeight="1" x14ac:dyDescent="0.25"/>
    <row r="1048444" ht="12.75" customHeight="1" x14ac:dyDescent="0.25"/>
    <row r="1048445" ht="12.75" customHeight="1" x14ac:dyDescent="0.25"/>
    <row r="1048446" ht="12.75" customHeight="1" x14ac:dyDescent="0.25"/>
    <row r="1048447" ht="12.75" customHeight="1" x14ac:dyDescent="0.25"/>
    <row r="1048448" ht="12.75" customHeight="1" x14ac:dyDescent="0.25"/>
    <row r="1048449" ht="12.75" customHeight="1" x14ac:dyDescent="0.25"/>
    <row r="1048450" ht="12.75" customHeight="1" x14ac:dyDescent="0.25"/>
    <row r="1048451" ht="12.75" customHeight="1" x14ac:dyDescent="0.25"/>
    <row r="1048452" ht="12.75" customHeight="1" x14ac:dyDescent="0.25"/>
    <row r="1048453" ht="12.75" customHeight="1" x14ac:dyDescent="0.25"/>
    <row r="1048454" ht="12.75" customHeight="1" x14ac:dyDescent="0.25"/>
    <row r="1048455" ht="12.75" customHeight="1" x14ac:dyDescent="0.25"/>
    <row r="1048456" ht="12.75" customHeight="1" x14ac:dyDescent="0.25"/>
    <row r="1048457" ht="12.75" customHeight="1" x14ac:dyDescent="0.25"/>
    <row r="1048458" ht="12.75" customHeight="1" x14ac:dyDescent="0.25"/>
    <row r="1048459" ht="12.75" customHeight="1" x14ac:dyDescent="0.25"/>
    <row r="1048460" ht="12.75" customHeight="1" x14ac:dyDescent="0.25"/>
    <row r="1048461" ht="12.75" customHeight="1" x14ac:dyDescent="0.25"/>
    <row r="1048462" ht="12.75" customHeight="1" x14ac:dyDescent="0.25"/>
    <row r="1048463" ht="12.75" customHeight="1" x14ac:dyDescent="0.25"/>
    <row r="1048464" ht="12.75" customHeight="1" x14ac:dyDescent="0.25"/>
    <row r="1048465" ht="12.75" customHeight="1" x14ac:dyDescent="0.25"/>
    <row r="1048466" ht="12.75" customHeight="1" x14ac:dyDescent="0.25"/>
    <row r="1048467" ht="12.75" customHeight="1" x14ac:dyDescent="0.25"/>
    <row r="1048468" ht="12.75" customHeight="1" x14ac:dyDescent="0.25"/>
    <row r="1048469" ht="12.75" customHeight="1" x14ac:dyDescent="0.25"/>
    <row r="1048470" ht="12.75" customHeight="1" x14ac:dyDescent="0.25"/>
    <row r="1048471" ht="12.75" customHeight="1" x14ac:dyDescent="0.25"/>
    <row r="1048472" ht="12.75" customHeight="1" x14ac:dyDescent="0.25"/>
    <row r="1048473" ht="12.75" customHeight="1" x14ac:dyDescent="0.25"/>
    <row r="1048474" ht="12.75" customHeight="1" x14ac:dyDescent="0.25"/>
    <row r="1048475" ht="12.75" customHeight="1" x14ac:dyDescent="0.25"/>
    <row r="1048476" ht="12.75" customHeight="1" x14ac:dyDescent="0.25"/>
    <row r="1048477" ht="12.75" customHeight="1" x14ac:dyDescent="0.25"/>
    <row r="1048478" ht="12.75" customHeight="1" x14ac:dyDescent="0.25"/>
    <row r="1048479" ht="12.75" customHeight="1" x14ac:dyDescent="0.25"/>
    <row r="1048480" ht="12.75" customHeight="1" x14ac:dyDescent="0.25"/>
    <row r="1048481" ht="12.75" customHeight="1" x14ac:dyDescent="0.25"/>
    <row r="1048482" ht="12.75" customHeight="1" x14ac:dyDescent="0.25"/>
    <row r="1048483" ht="12.75" customHeight="1" x14ac:dyDescent="0.25"/>
    <row r="1048484" ht="12.75" customHeight="1" x14ac:dyDescent="0.25"/>
    <row r="1048485" ht="12.75" customHeight="1" x14ac:dyDescent="0.25"/>
    <row r="1048486" ht="12.75" customHeight="1" x14ac:dyDescent="0.25"/>
    <row r="1048487" ht="12.75" customHeight="1" x14ac:dyDescent="0.25"/>
    <row r="1048488" ht="12.75" customHeight="1" x14ac:dyDescent="0.25"/>
    <row r="1048489" ht="12.75" customHeight="1" x14ac:dyDescent="0.25"/>
    <row r="1048490" ht="12.75" customHeight="1" x14ac:dyDescent="0.25"/>
    <row r="1048491" ht="12.75" customHeight="1" x14ac:dyDescent="0.25"/>
    <row r="1048492" ht="12.75" customHeight="1" x14ac:dyDescent="0.25"/>
    <row r="1048493" ht="12.75" customHeight="1" x14ac:dyDescent="0.25"/>
    <row r="1048494" ht="12.75" customHeight="1" x14ac:dyDescent="0.25"/>
    <row r="1048495" ht="12.75" customHeight="1" x14ac:dyDescent="0.25"/>
    <row r="1048496" ht="12.75" customHeight="1" x14ac:dyDescent="0.25"/>
    <row r="1048497" ht="12.75" customHeight="1" x14ac:dyDescent="0.25"/>
    <row r="1048498" ht="12.75" customHeight="1" x14ac:dyDescent="0.25"/>
    <row r="1048499" ht="12.75" customHeight="1" x14ac:dyDescent="0.25"/>
    <row r="1048500" ht="12.75" customHeight="1" x14ac:dyDescent="0.25"/>
    <row r="1048501" ht="12.75" customHeight="1" x14ac:dyDescent="0.25"/>
    <row r="1048502" ht="12.75" customHeight="1" x14ac:dyDescent="0.25"/>
    <row r="1048503" ht="12.75" customHeight="1" x14ac:dyDescent="0.25"/>
    <row r="1048504" ht="12.75" customHeight="1" x14ac:dyDescent="0.25"/>
    <row r="1048505" ht="12.75" customHeight="1" x14ac:dyDescent="0.25"/>
    <row r="1048506" ht="12.75" customHeight="1" x14ac:dyDescent="0.25"/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</sheetData>
  <mergeCells count="1">
    <mergeCell ref="A1:H1"/>
  </mergeCells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DP 2019</vt:lpstr>
      <vt:lpstr>PRIJAVNA LISTA</vt:lpstr>
      <vt:lpstr>ŠTARTNA LISTA</vt:lpstr>
      <vt:lpstr>PRVINE DETALJNO</vt:lpstr>
      <vt:lpstr>UVRSTITEV</vt:lpstr>
      <vt:lpstr>tablice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Matjaž</dc:creator>
  <cp:lastModifiedBy>DularU</cp:lastModifiedBy>
  <cp:lastPrinted>2019-03-17T11:44:07Z</cp:lastPrinted>
  <dcterms:created xsi:type="dcterms:W3CDTF">2018-03-14T08:40:52Z</dcterms:created>
  <dcterms:modified xsi:type="dcterms:W3CDTF">2019-03-17T13:46:55Z</dcterms:modified>
</cp:coreProperties>
</file>